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320" windowHeight="11640" tabRatio="771"/>
  </bookViews>
  <sheets>
    <sheet name="Qtrly Rpt Pg 1" sheetId="1" r:id="rId1"/>
    <sheet name="Qtrly Rpt Pg 2" sheetId="6" r:id="rId2"/>
    <sheet name="FTE Calculation Examples" sheetId="7" r:id="rId3"/>
    <sheet name="Subcontractor Example" sheetId="5" r:id="rId4"/>
  </sheets>
  <definedNames>
    <definedName name="_xlnm.Print_Area" localSheetId="2">'FTE Calculation Examples'!$A$1:$I$33</definedName>
    <definedName name="_xlnm.Print_Area" localSheetId="0">'Qtrly Rpt Pg 1'!$A$1:$K$40</definedName>
    <definedName name="_xlnm.Print_Area" localSheetId="1">'Qtrly Rpt Pg 2'!$A$1:$K$40</definedName>
    <definedName name="_xlnm.Print_Area" localSheetId="3">'Subcontractor Example'!$A$1:$L$22</definedName>
  </definedNames>
  <calcPr calcId="125725"/>
</workbook>
</file>

<file path=xl/calcChain.xml><?xml version="1.0" encoding="utf-8"?>
<calcChain xmlns="http://schemas.openxmlformats.org/spreadsheetml/2006/main">
  <c r="J36" i="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36" i="1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G28" i="7"/>
  <c r="G27"/>
  <c r="G26"/>
  <c r="G25"/>
  <c r="H24"/>
  <c r="H25"/>
  <c r="H26"/>
  <c r="H27"/>
  <c r="G24"/>
  <c r="I24"/>
  <c r="C24"/>
  <c r="C25"/>
  <c r="C26"/>
  <c r="C27"/>
  <c r="C28"/>
  <c r="B24"/>
  <c r="D24"/>
  <c r="I18"/>
  <c r="F15"/>
  <c r="B28"/>
  <c r="D28"/>
  <c r="E15"/>
  <c r="B27"/>
  <c r="D27"/>
  <c r="D15"/>
  <c r="B26"/>
  <c r="C15"/>
  <c r="B25"/>
  <c r="D25"/>
  <c r="B15"/>
  <c r="I36" i="6"/>
  <c r="E36"/>
  <c r="I35"/>
  <c r="E35"/>
  <c r="I34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J16"/>
  <c r="E16" i="1"/>
  <c r="J16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H28" i="7"/>
  <c r="I28"/>
  <c r="I27"/>
  <c r="I26"/>
  <c r="D26"/>
  <c r="D30"/>
  <c r="I25"/>
  <c r="I30"/>
</calcChain>
</file>

<file path=xl/sharedStrings.xml><?xml version="1.0" encoding="utf-8"?>
<sst xmlns="http://schemas.openxmlformats.org/spreadsheetml/2006/main" count="114" uniqueCount="79">
  <si>
    <t>SUBCONTRACT LINE ITEM NO.</t>
  </si>
  <si>
    <t xml:space="preserve">SUBCONTRACTOR NAME:    </t>
  </si>
  <si>
    <t>SUBCONTRACTOR COMPANY OFFICIAL'S NAME &amp; TITLE (Printed)</t>
  </si>
  <si>
    <t>B.                                                   Hours Available During the Quarter</t>
  </si>
  <si>
    <t>A.                                                   Hours Worked During the Quarter</t>
  </si>
  <si>
    <t xml:space="preserve">    (Quarters = January - March, April - June, July - September, October - December) </t>
  </si>
  <si>
    <t>Examples of the FTE calculation are attached.</t>
  </si>
  <si>
    <t>D.                                                   Hours Worked During the Quarter</t>
  </si>
  <si>
    <t>E.                                                   Hours Available During the Quarter</t>
  </si>
  <si>
    <t>RECOVERY ACT - SUBCONTRACTOR QUARTERLY JOBS REPORT</t>
  </si>
  <si>
    <r>
      <t xml:space="preserve">A &amp; D  =  the total number of hours worked on the task </t>
    </r>
    <r>
      <rPr>
        <b/>
        <u/>
        <sz val="8"/>
        <color indexed="8"/>
        <rFont val="Arial"/>
        <family val="2"/>
      </rPr>
      <t>during the quarter</t>
    </r>
    <r>
      <rPr>
        <sz val="8"/>
        <color indexed="8"/>
        <rFont val="Arial"/>
        <family val="2"/>
      </rPr>
      <t>.</t>
    </r>
  </si>
  <si>
    <r>
      <t xml:space="preserve">B &amp; E = the total number of hours available </t>
    </r>
    <r>
      <rPr>
        <b/>
        <u/>
        <sz val="8"/>
        <color indexed="8"/>
        <rFont val="Arial"/>
        <family val="2"/>
      </rPr>
      <t>in the quarter</t>
    </r>
    <r>
      <rPr>
        <sz val="8"/>
        <color indexed="8"/>
        <rFont val="Arial"/>
        <family val="2"/>
      </rPr>
      <t xml:space="preserve"> based on your company's definition of an FTE.</t>
    </r>
  </si>
  <si>
    <r>
      <t xml:space="preserve">Lives Touched (Headcount) = number of unique employees who worked on the task </t>
    </r>
    <r>
      <rPr>
        <b/>
        <u/>
        <sz val="8"/>
        <color indexed="8"/>
        <rFont val="Arial"/>
        <family val="2"/>
      </rPr>
      <t>since inception</t>
    </r>
    <r>
      <rPr>
        <sz val="8"/>
        <color indexed="8"/>
        <rFont val="Arial"/>
        <family val="2"/>
      </rPr>
      <t>.</t>
    </r>
  </si>
  <si>
    <t>C.
Calculated FTEs  =  A / B</t>
  </si>
  <si>
    <t xml:space="preserve"> F.
Calculated FTEs  =  D / E</t>
  </si>
  <si>
    <t>(eg, 4000 _ _ _ _ _ _)</t>
  </si>
  <si>
    <t xml:space="preserve">             SUBCONTRACT NUMBER:        </t>
  </si>
  <si>
    <r>
      <t xml:space="preserve">SUBMIT COMPLETED FORM </t>
    </r>
    <r>
      <rPr>
        <b/>
        <u/>
        <sz val="11"/>
        <color indexed="8"/>
        <rFont val="Calibri"/>
        <family val="2"/>
      </rPr>
      <t>VIA E-MAIL</t>
    </r>
    <r>
      <rPr>
        <b/>
        <sz val="11"/>
        <color indexed="8"/>
        <rFont val="Calibri"/>
        <family val="2"/>
      </rPr>
      <t xml:space="preserve"> NO LATER THAN </t>
    </r>
    <r>
      <rPr>
        <b/>
        <u/>
        <sz val="11"/>
        <color indexed="8"/>
        <rFont val="Calibri"/>
        <family val="2"/>
      </rPr>
      <t xml:space="preserve">4:00 PM EASTERN TIME
THREE (3) CALENDAR DAYS AFTER THE END OF THE QUARTER </t>
    </r>
    <r>
      <rPr>
        <b/>
        <sz val="11"/>
        <color indexed="8"/>
        <rFont val="Calibri"/>
        <family val="2"/>
      </rPr>
      <t>TO:                                                                                           (1) DEE FOUST (foustds@ornl.gov)                                                                                                                                 (2) UT-BATTELLE SUBCONTRACT ADMINISTRATOR, and                                                                                                                    (3) UT-BATTELLE TECHNICAL PROJECT OFFFICER</t>
    </r>
  </si>
  <si>
    <t xml:space="preserve">Job Title/Category
</t>
  </si>
  <si>
    <t xml:space="preserve">TOTAL FTEs                           =  C + F
</t>
  </si>
  <si>
    <r>
      <rPr>
        <b/>
        <sz val="11"/>
        <color indexed="8"/>
        <rFont val="Calibri"/>
        <family val="2"/>
      </rPr>
      <t>CUMULATIVE</t>
    </r>
    <r>
      <rPr>
        <sz val="11"/>
        <color theme="1"/>
        <rFont val="Calibri"/>
        <family val="2"/>
        <scheme val="minor"/>
      </rPr>
      <t xml:space="preserve"> LIVES TOUCHED (HEADCOUNT)
</t>
    </r>
  </si>
  <si>
    <t>Recovery Act - UT-Battelle Monthly &amp; Quarterly FTE Calculation Examples</t>
  </si>
  <si>
    <t>Work was awarded October 2009</t>
  </si>
  <si>
    <t>Hours Worked by Category</t>
  </si>
  <si>
    <t>UT-Battelle's Monthly Hours</t>
  </si>
  <si>
    <t>Month</t>
  </si>
  <si>
    <t>Administrative</t>
  </si>
  <si>
    <t>Management</t>
  </si>
  <si>
    <t>Technicians</t>
  </si>
  <si>
    <t>Craft</t>
  </si>
  <si>
    <t>Scientific &amp; Technical</t>
  </si>
  <si>
    <t>TOTAL</t>
  </si>
  <si>
    <r>
      <t xml:space="preserve">EXAMPLE 1  -  </t>
    </r>
    <r>
      <rPr>
        <b/>
        <u/>
        <sz val="12"/>
        <color indexed="8"/>
        <rFont val="Calibri"/>
        <family val="2"/>
      </rPr>
      <t>MONTHLY</t>
    </r>
    <r>
      <rPr>
        <b/>
        <sz val="12"/>
        <color indexed="8"/>
        <rFont val="Calibri"/>
        <family val="2"/>
      </rPr>
      <t xml:space="preserve"> JOBS CALCULATION - Jun 2010</t>
    </r>
  </si>
  <si>
    <r>
      <t xml:space="preserve">EXAMPLE 2  -  </t>
    </r>
    <r>
      <rPr>
        <b/>
        <u/>
        <sz val="12"/>
        <color indexed="8"/>
        <rFont val="Calibri"/>
        <family val="2"/>
      </rPr>
      <t>QUARTERLY</t>
    </r>
    <r>
      <rPr>
        <b/>
        <sz val="12"/>
        <color indexed="8"/>
        <rFont val="Calibri"/>
        <family val="2"/>
      </rPr>
      <t xml:space="preserve"> JOBS CALCULATION (Apr-Jun 2010)</t>
    </r>
  </si>
  <si>
    <r>
      <t xml:space="preserve">JOBS  -  </t>
    </r>
    <r>
      <rPr>
        <b/>
        <sz val="11"/>
        <color indexed="8"/>
        <rFont val="Calibri"/>
        <family val="2"/>
      </rPr>
      <t>Jun 2010</t>
    </r>
    <r>
      <rPr>
        <sz val="11"/>
        <color theme="1"/>
        <rFont val="Calibri"/>
        <family val="2"/>
        <scheme val="minor"/>
      </rPr>
      <t xml:space="preserve"> Calculation - </t>
    </r>
    <r>
      <rPr>
        <b/>
        <u/>
        <sz val="11"/>
        <color indexed="8"/>
        <rFont val="Calibri"/>
        <family val="2"/>
      </rPr>
      <t>Cumulative Replacement</t>
    </r>
  </si>
  <si>
    <r>
      <t xml:space="preserve">JOBS  -  </t>
    </r>
    <r>
      <rPr>
        <b/>
        <u/>
        <sz val="11"/>
        <color indexed="8"/>
        <rFont val="Calibri"/>
        <family val="2"/>
      </rPr>
      <t>Quarterly</t>
    </r>
    <r>
      <rPr>
        <sz val="11"/>
        <color theme="1"/>
        <rFont val="Calibri"/>
        <family val="2"/>
        <scheme val="minor"/>
      </rPr>
      <t xml:space="preserve"> Calculation (Qtr </t>
    </r>
    <r>
      <rPr>
        <b/>
        <sz val="11"/>
        <color indexed="8"/>
        <rFont val="Calibri"/>
        <family val="2"/>
      </rPr>
      <t>Apr - Jun 2010</t>
    </r>
    <r>
      <rPr>
        <sz val="11"/>
        <color theme="1"/>
        <rFont val="Calibri"/>
        <family val="2"/>
        <scheme val="minor"/>
      </rPr>
      <t>)</t>
    </r>
  </si>
  <si>
    <t>Job Title/Category</t>
  </si>
  <si>
    <t>A.
Cumulative Hours Worked</t>
  </si>
  <si>
    <t>B.
Cumulative Hours Available  *</t>
  </si>
  <si>
    <t xml:space="preserve"> C.
Calculated FTEs  =  A / B</t>
  </si>
  <si>
    <t>D.
Hours Worked During Quarter</t>
  </si>
  <si>
    <t>E.
Hours Available During Quarter  *</t>
  </si>
  <si>
    <t xml:space="preserve"> F.
Calculated FTEs  =  A / B</t>
  </si>
  <si>
    <t>Admin</t>
  </si>
  <si>
    <t>Mgmt</t>
  </si>
  <si>
    <t>S&amp;T</t>
  </si>
  <si>
    <t xml:space="preserve">*  UT-Battelle's definition of an FTE - 1,805 hours each Fiscal Year broken down by month.  </t>
  </si>
  <si>
    <t xml:space="preserve">     B. &amp; C. use the appropriate hours available based on the UT-Battelle breakdown of an FTE.</t>
  </si>
  <si>
    <t>Available = 1,805 hours per Fiscal
Year  *</t>
  </si>
  <si>
    <t>Formula</t>
  </si>
  <si>
    <r>
      <t>Total Number of Hours Worked and Funded by Recovery Act within Reporting Quarter</t>
    </r>
    <r>
      <rPr>
        <sz val="14"/>
        <color indexed="8"/>
        <rFont val="Arial"/>
        <family val="2"/>
      </rPr>
      <t xml:space="preserve">  = </t>
    </r>
    <r>
      <rPr>
        <b/>
        <sz val="14"/>
        <color indexed="8"/>
        <rFont val="Arial"/>
        <family val="2"/>
      </rPr>
      <t>NUMBER OF JOBS</t>
    </r>
  </si>
  <si>
    <t xml:space="preserve">Quarterly Hours in a Full-Time Schedule </t>
  </si>
  <si>
    <t xml:space="preserve">Step 1: </t>
  </si>
  <si>
    <t>Calculate Quarterly Hours in a Full-Time Schedule</t>
  </si>
  <si>
    <t>(the same denominator should be used for all subsequent quarters)</t>
  </si>
  <si>
    <t>40 hours in a full-time work week * 52 weeks per year = 2080 hours per year</t>
  </si>
  <si>
    <t>2080/ 4 quarters per year = 520 quarterly hours</t>
  </si>
  <si>
    <t>Note: For industries with a different standard work week, use the above formula substituting your standard work week hours.</t>
  </si>
  <si>
    <t>Step 3:</t>
  </si>
  <si>
    <r>
      <t>Calculation</t>
    </r>
    <r>
      <rPr>
        <sz val="14"/>
        <color indexed="8"/>
        <rFont val="Arial"/>
        <family val="2"/>
      </rPr>
      <t xml:space="preserve">: </t>
    </r>
  </si>
  <si>
    <t>Recovery Act - Calculating Jobs:  Subcontractor Example</t>
  </si>
  <si>
    <t>Employee</t>
  </si>
  <si>
    <t>Hours Worked Previous  Reporting Quarter</t>
  </si>
  <si>
    <t>Hours Worked Current Reporting Quarter</t>
  </si>
  <si>
    <t>Sub Employee 1</t>
  </si>
  <si>
    <t>Sub Employee 2</t>
  </si>
  <si>
    <t>Total Hours for Subcontractor</t>
  </si>
  <si>
    <t xml:space="preserve">Quarterly Report For (insert Calendar Months &amp; Year Covered by Report):  </t>
  </si>
  <si>
    <t>DATE</t>
  </si>
  <si>
    <t>SIGNATURE</t>
  </si>
  <si>
    <r>
      <rPr>
        <b/>
        <sz val="11"/>
        <color indexed="10"/>
        <rFont val="Calibri"/>
        <family val="2"/>
      </rPr>
      <t>JOBS CREATED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QUARTERLY - SELLER ONLY
</t>
    </r>
    <r>
      <rPr>
        <b/>
        <sz val="11"/>
        <color indexed="62"/>
        <rFont val="Calibri"/>
        <family val="2"/>
      </rPr>
      <t>(</t>
    </r>
    <r>
      <rPr>
        <b/>
        <sz val="10"/>
        <color indexed="62"/>
        <rFont val="Calibri"/>
        <family val="2"/>
      </rPr>
      <t>Report Jobs for Lower-Tier Subcontractors on Page 2</t>
    </r>
    <r>
      <rPr>
        <b/>
        <sz val="11"/>
        <color indexed="62"/>
        <rFont val="Calibri"/>
        <family val="2"/>
      </rPr>
      <t>)</t>
    </r>
  </si>
  <si>
    <r>
      <rPr>
        <b/>
        <sz val="11"/>
        <color indexed="10"/>
        <rFont val="Calibri"/>
        <family val="2"/>
      </rPr>
      <t>JOBS RETAINED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QUARTERLY - SELLER ONLY
</t>
    </r>
    <r>
      <rPr>
        <b/>
        <sz val="11"/>
        <color indexed="62"/>
        <rFont val="Calibri"/>
        <family val="2"/>
      </rPr>
      <t>(</t>
    </r>
    <r>
      <rPr>
        <b/>
        <sz val="10"/>
        <color indexed="62"/>
        <rFont val="Calibri"/>
        <family val="2"/>
      </rPr>
      <t>Report Jobs for Lower-Tier Subcontractors on Page 2</t>
    </r>
    <r>
      <rPr>
        <b/>
        <sz val="11"/>
        <color indexed="62"/>
        <rFont val="Calibri"/>
        <family val="2"/>
      </rPr>
      <t>)</t>
    </r>
  </si>
  <si>
    <t>RECOVERY ACT - SUBCONTRACTOR QUARTERLY JOBS REPORT  (Page 2)</t>
  </si>
  <si>
    <r>
      <rPr>
        <b/>
        <sz val="11"/>
        <color indexed="10"/>
        <rFont val="Calibri"/>
        <family val="2"/>
      </rPr>
      <t>JOBS CREATED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QUARTERLY - LOWER-TIER SUBCONTRACTORS ONLY
</t>
    </r>
    <r>
      <rPr>
        <b/>
        <sz val="11"/>
        <color indexed="62"/>
        <rFont val="Calibri"/>
        <family val="2"/>
      </rPr>
      <t>(Report Jobs for Seller on Page 1)</t>
    </r>
  </si>
  <si>
    <r>
      <rPr>
        <b/>
        <sz val="11"/>
        <color indexed="10"/>
        <rFont val="Calibri"/>
        <family val="2"/>
      </rPr>
      <t>JOBS RETAINED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QUARTERLY - LOWER-TIER SUBCONTRACTORS ONLY
</t>
    </r>
    <r>
      <rPr>
        <b/>
        <sz val="11"/>
        <color indexed="62"/>
        <rFont val="Calibri"/>
        <family val="2"/>
      </rPr>
      <t>(Report Jobs for Seller on Page 1)</t>
    </r>
  </si>
  <si>
    <t>Calculate the FTEs created or retained for the quarter using
the above formula.</t>
  </si>
  <si>
    <r>
      <t xml:space="preserve">780 (hours worked by Subcontractor)/520 (hours in a full time schedule) =  </t>
    </r>
    <r>
      <rPr>
        <b/>
        <sz val="14"/>
        <color indexed="8"/>
        <rFont val="Arial"/>
        <family val="2"/>
      </rPr>
      <t>1.5 Jobs</t>
    </r>
  </si>
  <si>
    <t>7/28/10</t>
  </si>
  <si>
    <r>
      <t xml:space="preserve">Step 2:
</t>
    </r>
    <r>
      <rPr>
        <sz val="14"/>
        <color indexed="8"/>
        <rFont val="Arial"/>
        <family val="2"/>
      </rPr>
      <t xml:space="preserve">Collect the total number of hours worked and funded
within the quarter at the subcontractor level.  For this example,
assume the hours worked in the quarter were:          </t>
    </r>
    <r>
      <rPr>
        <b/>
        <sz val="14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</si>
</sst>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[$-409]mmm\-yy;@"/>
    <numFmt numFmtId="166" formatCode="#,##0.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wrapText="1"/>
    </xf>
    <xf numFmtId="0" fontId="0" fillId="0" borderId="10" xfId="0" applyBorder="1"/>
    <xf numFmtId="0" fontId="6" fillId="0" borderId="0" xfId="0" applyFont="1"/>
    <xf numFmtId="0" fontId="7" fillId="0" borderId="0" xfId="0" applyFont="1"/>
    <xf numFmtId="0" fontId="19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/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6" fontId="0" fillId="0" borderId="15" xfId="0" applyNumberFormat="1" applyBorder="1"/>
    <xf numFmtId="17" fontId="0" fillId="0" borderId="21" xfId="0" applyNumberFormat="1" applyBorder="1" applyAlignment="1">
      <alignment horizontal="right"/>
    </xf>
    <xf numFmtId="17" fontId="2" fillId="0" borderId="22" xfId="0" applyNumberFormat="1" applyFont="1" applyBorder="1" applyAlignment="1">
      <alignment horizontal="right"/>
    </xf>
    <xf numFmtId="0" fontId="0" fillId="0" borderId="1" xfId="0" applyBorder="1"/>
    <xf numFmtId="0" fontId="0" fillId="0" borderId="23" xfId="0" applyBorder="1"/>
    <xf numFmtId="0" fontId="0" fillId="0" borderId="24" xfId="0" applyBorder="1"/>
    <xf numFmtId="17" fontId="0" fillId="0" borderId="0" xfId="0" applyNumberFormat="1" applyAlignment="1">
      <alignment horizontal="left"/>
    </xf>
    <xf numFmtId="165" fontId="0" fillId="0" borderId="20" xfId="0" applyNumberFormat="1" applyBorder="1"/>
    <xf numFmtId="166" fontId="0" fillId="0" borderId="25" xfId="0" applyNumberFormat="1" applyBorder="1"/>
    <xf numFmtId="0" fontId="1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6" xfId="0" applyNumberFormat="1" applyBorder="1"/>
    <xf numFmtId="166" fontId="0" fillId="0" borderId="26" xfId="0" applyNumberFormat="1" applyBorder="1"/>
    <xf numFmtId="2" fontId="0" fillId="0" borderId="27" xfId="0" applyNumberFormat="1" applyBorder="1"/>
    <xf numFmtId="164" fontId="0" fillId="0" borderId="3" xfId="0" applyNumberFormat="1" applyBorder="1"/>
    <xf numFmtId="166" fontId="0" fillId="0" borderId="3" xfId="0" applyNumberFormat="1" applyBorder="1"/>
    <xf numFmtId="2" fontId="0" fillId="0" borderId="28" xfId="0" applyNumberFormat="1" applyBorder="1"/>
    <xf numFmtId="0" fontId="0" fillId="0" borderId="28" xfId="0" applyBorder="1"/>
    <xf numFmtId="2" fontId="0" fillId="0" borderId="29" xfId="0" applyNumberFormat="1" applyBorder="1"/>
    <xf numFmtId="0" fontId="20" fillId="0" borderId="0" xfId="0" applyFont="1"/>
    <xf numFmtId="0" fontId="5" fillId="0" borderId="0" xfId="0" applyFont="1" applyAlignment="1"/>
    <xf numFmtId="0" fontId="10" fillId="0" borderId="0" xfId="0" applyFont="1" applyAlignment="1"/>
    <xf numFmtId="0" fontId="21" fillId="0" borderId="0" xfId="0" applyFont="1" applyAlignment="1">
      <alignment horizontal="left" readingOrder="1"/>
    </xf>
    <xf numFmtId="0" fontId="22" fillId="0" borderId="0" xfId="0" applyFont="1" applyAlignment="1">
      <alignment horizontal="left" readingOrder="1"/>
    </xf>
    <xf numFmtId="0" fontId="23" fillId="0" borderId="0" xfId="0" applyFont="1" applyAlignment="1">
      <alignment horizontal="left" readingOrder="1"/>
    </xf>
    <xf numFmtId="0" fontId="24" fillId="0" borderId="0" xfId="0" applyFont="1" applyAlignment="1">
      <alignment horizontal="left" readingOrder="1"/>
    </xf>
    <xf numFmtId="0" fontId="25" fillId="0" borderId="45" xfId="0" applyFont="1" applyBorder="1" applyAlignment="1">
      <alignment horizontal="center" vertical="center" wrapText="1" readingOrder="1"/>
    </xf>
    <xf numFmtId="0" fontId="25" fillId="0" borderId="46" xfId="0" applyFont="1" applyBorder="1" applyAlignment="1">
      <alignment horizontal="center" vertical="center" wrapText="1" readingOrder="1"/>
    </xf>
    <xf numFmtId="0" fontId="25" fillId="2" borderId="47" xfId="0" applyFont="1" applyFill="1" applyBorder="1" applyAlignment="1">
      <alignment horizontal="center" vertical="center" wrapText="1" readingOrder="1"/>
    </xf>
    <xf numFmtId="0" fontId="25" fillId="0" borderId="48" xfId="0" applyFont="1" applyBorder="1" applyAlignment="1">
      <alignment horizontal="center" vertical="center" wrapText="1" readingOrder="1"/>
    </xf>
    <xf numFmtId="0" fontId="25" fillId="2" borderId="49" xfId="0" applyFont="1" applyFill="1" applyBorder="1" applyAlignment="1">
      <alignment horizontal="center" vertical="center" wrapText="1" readingOrder="1"/>
    </xf>
    <xf numFmtId="0" fontId="25" fillId="0" borderId="50" xfId="0" applyFont="1" applyBorder="1" applyAlignment="1">
      <alignment horizontal="center" vertical="center" wrapText="1" readingOrder="1"/>
    </xf>
    <xf numFmtId="14" fontId="0" fillId="0" borderId="0" xfId="0" applyNumberFormat="1"/>
    <xf numFmtId="0" fontId="2" fillId="0" borderId="0" xfId="0" applyFont="1"/>
    <xf numFmtId="164" fontId="18" fillId="0" borderId="0" xfId="1" applyNumberFormat="1" applyFont="1" applyBorder="1"/>
    <xf numFmtId="164" fontId="18" fillId="0" borderId="34" xfId="1" applyNumberFormat="1" applyFont="1" applyBorder="1"/>
    <xf numFmtId="164" fontId="18" fillId="0" borderId="15" xfId="1" applyNumberFormat="1" applyFont="1" applyBorder="1"/>
    <xf numFmtId="164" fontId="18" fillId="0" borderId="33" xfId="1" applyNumberFormat="1" applyFont="1" applyBorder="1"/>
    <xf numFmtId="164" fontId="18" fillId="0" borderId="35" xfId="1" applyNumberFormat="1" applyFont="1" applyBorder="1"/>
    <xf numFmtId="164" fontId="18" fillId="0" borderId="25" xfId="1" applyNumberFormat="1" applyFont="1" applyBorder="1"/>
    <xf numFmtId="0" fontId="0" fillId="0" borderId="0" xfId="0" applyAlignment="1">
      <alignment vertical="top"/>
    </xf>
    <xf numFmtId="0" fontId="23" fillId="0" borderId="51" xfId="0" applyFont="1" applyBorder="1" applyAlignment="1">
      <alignment wrapText="1" readingOrder="1"/>
    </xf>
    <xf numFmtId="0" fontId="0" fillId="0" borderId="0" xfId="0" applyAlignment="1"/>
    <xf numFmtId="2" fontId="0" fillId="0" borderId="26" xfId="0" applyNumberFormat="1" applyBorder="1"/>
    <xf numFmtId="2" fontId="0" fillId="0" borderId="36" xfId="0" applyNumberFormat="1" applyBorder="1"/>
    <xf numFmtId="2" fontId="0" fillId="3" borderId="27" xfId="0" applyNumberFormat="1" applyFill="1" applyBorder="1"/>
    <xf numFmtId="2" fontId="0" fillId="0" borderId="3" xfId="0" applyNumberFormat="1" applyBorder="1"/>
    <xf numFmtId="2" fontId="0" fillId="0" borderId="37" xfId="0" applyNumberFormat="1" applyBorder="1"/>
    <xf numFmtId="2" fontId="0" fillId="3" borderId="38" xfId="0" applyNumberFormat="1" applyFill="1" applyBorder="1"/>
    <xf numFmtId="2" fontId="0" fillId="0" borderId="8" xfId="0" applyNumberFormat="1" applyBorder="1"/>
    <xf numFmtId="2" fontId="0" fillId="0" borderId="39" xfId="0" applyNumberFormat="1" applyBorder="1"/>
    <xf numFmtId="2" fontId="0" fillId="3" borderId="14" xfId="0" applyNumberFormat="1" applyFill="1" applyBorder="1"/>
    <xf numFmtId="2" fontId="0" fillId="0" borderId="17" xfId="0" applyNumberFormat="1" applyBorder="1"/>
    <xf numFmtId="2" fontId="0" fillId="4" borderId="36" xfId="0" applyNumberFormat="1" applyFill="1" applyBorder="1"/>
    <xf numFmtId="2" fontId="0" fillId="4" borderId="37" xfId="0" applyNumberFormat="1" applyFill="1" applyBorder="1"/>
    <xf numFmtId="2" fontId="0" fillId="4" borderId="39" xfId="0" applyNumberFormat="1" applyFill="1" applyBorder="1"/>
    <xf numFmtId="2" fontId="0" fillId="4" borderId="16" xfId="0" applyNumberFormat="1" applyFill="1" applyBorder="1"/>
    <xf numFmtId="2" fontId="0" fillId="4" borderId="4" xfId="0" applyNumberFormat="1" applyFill="1" applyBorder="1"/>
    <xf numFmtId="2" fontId="0" fillId="4" borderId="5" xfId="0" applyNumberFormat="1" applyFill="1" applyBorder="1"/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left" wrapText="1" readingOrder="1"/>
    </xf>
    <xf numFmtId="14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top" wrapText="1" readingOrder="1"/>
    </xf>
    <xf numFmtId="0" fontId="26" fillId="0" borderId="0" xfId="0" applyFont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922020</xdr:colOff>
      <xdr:row>16</xdr:row>
      <xdr:rowOff>45720</xdr:rowOff>
    </xdr:from>
    <xdr:ext cx="4588244" cy="718466"/>
    <xdr:sp macro="" textlink="">
      <xdr:nvSpPr>
        <xdr:cNvPr id="2" name="Rectangle 1"/>
        <xdr:cNvSpPr/>
      </xdr:nvSpPr>
      <xdr:spPr>
        <a:xfrm rot="20306147">
          <a:off x="2926080" y="3215640"/>
          <a:ext cx="4588244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Calculation Examples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14</xdr:row>
      <xdr:rowOff>982980</xdr:rowOff>
    </xdr:from>
    <xdr:to>
      <xdr:col>7</xdr:col>
      <xdr:colOff>403860</xdr:colOff>
      <xdr:row>14</xdr:row>
      <xdr:rowOff>990600</xdr:rowOff>
    </xdr:to>
    <xdr:cxnSp macro="">
      <xdr:nvCxnSpPr>
        <xdr:cNvPr id="17" name="Straight Arrow Connector 16"/>
        <xdr:cNvCxnSpPr/>
      </xdr:nvCxnSpPr>
      <xdr:spPr>
        <a:xfrm flipV="1">
          <a:off x="3634740" y="3954780"/>
          <a:ext cx="112014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K40"/>
  <sheetViews>
    <sheetView tabSelected="1" zoomScaleNormal="100" workbookViewId="0">
      <selection activeCell="J36" sqref="J36"/>
    </sheetView>
  </sheetViews>
  <sheetFormatPr defaultRowHeight="14.4"/>
  <cols>
    <col min="1" max="1" width="14.109375" customWidth="1"/>
    <col min="2" max="4" width="14.6640625" customWidth="1"/>
    <col min="5" max="5" width="15.6640625" customWidth="1"/>
    <col min="6" max="10" width="14.6640625" customWidth="1"/>
    <col min="11" max="11" width="14.109375" customWidth="1"/>
  </cols>
  <sheetData>
    <row r="1" spans="1:11" ht="22.5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25.95" customHeight="1">
      <c r="A3" s="105" t="s">
        <v>16</v>
      </c>
      <c r="B3" s="106"/>
      <c r="C3" s="112"/>
      <c r="D3" s="112"/>
      <c r="E3" s="19" t="s">
        <v>15</v>
      </c>
      <c r="F3" s="107" t="s">
        <v>1</v>
      </c>
      <c r="G3" s="107"/>
      <c r="H3" s="112"/>
      <c r="I3" s="112"/>
      <c r="J3" s="112"/>
    </row>
    <row r="5" spans="1:11">
      <c r="A5" s="108" t="s">
        <v>67</v>
      </c>
      <c r="B5" s="108"/>
      <c r="C5" s="108"/>
      <c r="D5" s="108"/>
      <c r="E5" s="112"/>
      <c r="F5" s="112"/>
      <c r="G5" s="3" t="s">
        <v>5</v>
      </c>
    </row>
    <row r="6" spans="1:11">
      <c r="A6" s="4"/>
      <c r="B6" s="4"/>
      <c r="C6" s="4"/>
      <c r="D6" s="4"/>
      <c r="E6" s="2"/>
      <c r="F6" s="2"/>
    </row>
    <row r="7" spans="1:11">
      <c r="A7" s="7"/>
      <c r="B7" s="7"/>
      <c r="C7" s="7"/>
      <c r="D7" s="7"/>
      <c r="E7" s="2"/>
      <c r="F7" s="2"/>
    </row>
    <row r="8" spans="1:11">
      <c r="A8" s="3" t="s">
        <v>2</v>
      </c>
      <c r="F8" s="109" t="s">
        <v>17</v>
      </c>
      <c r="G8" s="110"/>
      <c r="H8" s="110"/>
      <c r="I8" s="110"/>
      <c r="J8" s="110"/>
    </row>
    <row r="9" spans="1:11">
      <c r="F9" s="110"/>
      <c r="G9" s="110"/>
      <c r="H9" s="110"/>
      <c r="I9" s="110"/>
      <c r="J9" s="110"/>
    </row>
    <row r="10" spans="1:11">
      <c r="F10" s="110"/>
      <c r="G10" s="110"/>
      <c r="H10" s="110"/>
      <c r="I10" s="110"/>
      <c r="J10" s="110"/>
    </row>
    <row r="11" spans="1:11">
      <c r="A11" s="5"/>
      <c r="B11" s="5"/>
      <c r="C11" s="2"/>
      <c r="D11" s="5"/>
      <c r="F11" s="110"/>
      <c r="G11" s="110"/>
      <c r="H11" s="110"/>
      <c r="I11" s="110"/>
      <c r="J11" s="110"/>
    </row>
    <row r="12" spans="1:11">
      <c r="A12" s="69" t="s">
        <v>69</v>
      </c>
      <c r="D12" s="69" t="s">
        <v>68</v>
      </c>
      <c r="F12" s="110"/>
      <c r="G12" s="110"/>
      <c r="H12" s="110"/>
      <c r="I12" s="110"/>
      <c r="J12" s="110"/>
    </row>
    <row r="13" spans="1:11" ht="15" thickBot="1">
      <c r="F13" s="111"/>
      <c r="G13" s="111"/>
      <c r="H13" s="111"/>
      <c r="I13" s="111"/>
      <c r="J13" s="111"/>
    </row>
    <row r="14" spans="1:11" ht="30" customHeight="1">
      <c r="A14" s="103" t="s">
        <v>0</v>
      </c>
      <c r="B14" s="98" t="s">
        <v>70</v>
      </c>
      <c r="C14" s="99"/>
      <c r="D14" s="99"/>
      <c r="E14" s="100"/>
      <c r="F14" s="98" t="s">
        <v>71</v>
      </c>
      <c r="G14" s="99"/>
      <c r="H14" s="99"/>
      <c r="I14" s="100"/>
      <c r="J14" s="101" t="s">
        <v>19</v>
      </c>
      <c r="K14" s="95" t="s">
        <v>20</v>
      </c>
    </row>
    <row r="15" spans="1:11" ht="58.2" thickBot="1">
      <c r="A15" s="104"/>
      <c r="B15" s="1" t="s">
        <v>18</v>
      </c>
      <c r="C15" s="15" t="s">
        <v>4</v>
      </c>
      <c r="D15" s="15" t="s">
        <v>3</v>
      </c>
      <c r="E15" s="23" t="s">
        <v>13</v>
      </c>
      <c r="F15" s="1" t="s">
        <v>18</v>
      </c>
      <c r="G15" s="15" t="s">
        <v>7</v>
      </c>
      <c r="H15" s="15" t="s">
        <v>8</v>
      </c>
      <c r="I15" s="24" t="s">
        <v>14</v>
      </c>
      <c r="J15" s="102"/>
      <c r="K15" s="96"/>
    </row>
    <row r="16" spans="1:11">
      <c r="A16" s="14"/>
      <c r="B16" s="16"/>
      <c r="C16" s="79"/>
      <c r="D16" s="80"/>
      <c r="E16" s="81" t="str">
        <f>IF(ISERR(C16/D16)," ",(C16/D16))</f>
        <v xml:space="preserve"> </v>
      </c>
      <c r="F16" s="20"/>
      <c r="G16" s="88"/>
      <c r="H16" s="88"/>
      <c r="I16" s="89" t="str">
        <f>IF(ISERR(G16/H16)," ",(G16/H16))</f>
        <v xml:space="preserve"> </v>
      </c>
      <c r="J16" s="92" t="str">
        <f>IF(ISERR(E16+I16)," ",(E16+I16))</f>
        <v xml:space="preserve"> </v>
      </c>
      <c r="K16" s="25"/>
    </row>
    <row r="17" spans="1:11">
      <c r="A17" s="9"/>
      <c r="B17" s="11"/>
      <c r="C17" s="82"/>
      <c r="D17" s="83"/>
      <c r="E17" s="84" t="str">
        <f t="shared" ref="E17:E36" si="0">IF(ISERR(C17/D17)," ",(C17/D17))</f>
        <v xml:space="preserve"> </v>
      </c>
      <c r="F17" s="21"/>
      <c r="G17" s="82"/>
      <c r="H17" s="82"/>
      <c r="I17" s="90" t="str">
        <f t="shared" ref="I17:I36" si="1">IF(ISERR(G17/H17)," ",(G17/H17))</f>
        <v xml:space="preserve"> </v>
      </c>
      <c r="J17" s="93" t="str">
        <f t="shared" ref="J17:J36" si="2">IF(ISERR(E17+I17)," ",(E17+I17))</f>
        <v xml:space="preserve"> </v>
      </c>
      <c r="K17" s="9"/>
    </row>
    <row r="18" spans="1:11">
      <c r="A18" s="9"/>
      <c r="B18" s="11"/>
      <c r="C18" s="82"/>
      <c r="D18" s="83"/>
      <c r="E18" s="84" t="str">
        <f t="shared" si="0"/>
        <v xml:space="preserve"> </v>
      </c>
      <c r="F18" s="21"/>
      <c r="G18" s="82"/>
      <c r="H18" s="82"/>
      <c r="I18" s="90" t="str">
        <f t="shared" si="1"/>
        <v xml:space="preserve"> </v>
      </c>
      <c r="J18" s="93" t="str">
        <f t="shared" si="2"/>
        <v xml:space="preserve"> </v>
      </c>
      <c r="K18" s="9"/>
    </row>
    <row r="19" spans="1:11">
      <c r="A19" s="9"/>
      <c r="B19" s="11"/>
      <c r="C19" s="82"/>
      <c r="D19" s="83"/>
      <c r="E19" s="84" t="str">
        <f t="shared" si="0"/>
        <v xml:space="preserve"> </v>
      </c>
      <c r="F19" s="21"/>
      <c r="G19" s="82"/>
      <c r="H19" s="82"/>
      <c r="I19" s="90" t="str">
        <f t="shared" si="1"/>
        <v xml:space="preserve"> </v>
      </c>
      <c r="J19" s="93" t="str">
        <f t="shared" si="2"/>
        <v xml:space="preserve"> </v>
      </c>
      <c r="K19" s="9"/>
    </row>
    <row r="20" spans="1:11">
      <c r="A20" s="9"/>
      <c r="B20" s="11"/>
      <c r="C20" s="82"/>
      <c r="D20" s="83"/>
      <c r="E20" s="84" t="str">
        <f t="shared" si="0"/>
        <v xml:space="preserve"> </v>
      </c>
      <c r="F20" s="21"/>
      <c r="G20" s="82"/>
      <c r="H20" s="82"/>
      <c r="I20" s="90" t="str">
        <f t="shared" si="1"/>
        <v xml:space="preserve"> </v>
      </c>
      <c r="J20" s="93" t="str">
        <f t="shared" si="2"/>
        <v xml:space="preserve"> </v>
      </c>
      <c r="K20" s="9"/>
    </row>
    <row r="21" spans="1:11">
      <c r="A21" s="9"/>
      <c r="B21" s="11"/>
      <c r="C21" s="82"/>
      <c r="D21" s="83"/>
      <c r="E21" s="84" t="str">
        <f t="shared" si="0"/>
        <v xml:space="preserve"> </v>
      </c>
      <c r="F21" s="21"/>
      <c r="G21" s="82"/>
      <c r="H21" s="82"/>
      <c r="I21" s="90" t="str">
        <f t="shared" si="1"/>
        <v xml:space="preserve"> </v>
      </c>
      <c r="J21" s="93" t="str">
        <f t="shared" si="2"/>
        <v xml:space="preserve"> </v>
      </c>
      <c r="K21" s="9"/>
    </row>
    <row r="22" spans="1:11">
      <c r="A22" s="9"/>
      <c r="B22" s="11"/>
      <c r="C22" s="82"/>
      <c r="D22" s="83"/>
      <c r="E22" s="84" t="str">
        <f t="shared" si="0"/>
        <v xml:space="preserve"> </v>
      </c>
      <c r="F22" s="21"/>
      <c r="G22" s="82"/>
      <c r="H22" s="82"/>
      <c r="I22" s="90" t="str">
        <f t="shared" si="1"/>
        <v xml:space="preserve"> </v>
      </c>
      <c r="J22" s="93" t="str">
        <f t="shared" si="2"/>
        <v xml:space="preserve"> </v>
      </c>
      <c r="K22" s="9"/>
    </row>
    <row r="23" spans="1:11">
      <c r="A23" s="9"/>
      <c r="B23" s="11"/>
      <c r="C23" s="82"/>
      <c r="D23" s="83"/>
      <c r="E23" s="84" t="str">
        <f t="shared" si="0"/>
        <v xml:space="preserve"> </v>
      </c>
      <c r="F23" s="21"/>
      <c r="G23" s="82"/>
      <c r="H23" s="82"/>
      <c r="I23" s="90" t="str">
        <f t="shared" si="1"/>
        <v xml:space="preserve"> </v>
      </c>
      <c r="J23" s="93" t="str">
        <f t="shared" si="2"/>
        <v xml:space="preserve"> </v>
      </c>
      <c r="K23" s="9"/>
    </row>
    <row r="24" spans="1:11">
      <c r="A24" s="9"/>
      <c r="B24" s="11"/>
      <c r="C24" s="82"/>
      <c r="D24" s="83"/>
      <c r="E24" s="84" t="str">
        <f t="shared" si="0"/>
        <v xml:space="preserve"> </v>
      </c>
      <c r="F24" s="21"/>
      <c r="G24" s="82"/>
      <c r="H24" s="82"/>
      <c r="I24" s="90" t="str">
        <f t="shared" si="1"/>
        <v xml:space="preserve"> </v>
      </c>
      <c r="J24" s="93" t="str">
        <f t="shared" si="2"/>
        <v xml:space="preserve"> </v>
      </c>
      <c r="K24" s="9"/>
    </row>
    <row r="25" spans="1:11">
      <c r="A25" s="9"/>
      <c r="B25" s="11"/>
      <c r="C25" s="82"/>
      <c r="D25" s="83"/>
      <c r="E25" s="84" t="str">
        <f t="shared" si="0"/>
        <v xml:space="preserve"> </v>
      </c>
      <c r="F25" s="21"/>
      <c r="G25" s="82"/>
      <c r="H25" s="82"/>
      <c r="I25" s="90" t="str">
        <f t="shared" si="1"/>
        <v xml:space="preserve"> </v>
      </c>
      <c r="J25" s="93" t="str">
        <f t="shared" si="2"/>
        <v xml:space="preserve"> </v>
      </c>
      <c r="K25" s="9"/>
    </row>
    <row r="26" spans="1:11">
      <c r="A26" s="9"/>
      <c r="B26" s="11"/>
      <c r="C26" s="82"/>
      <c r="D26" s="83"/>
      <c r="E26" s="84" t="str">
        <f t="shared" si="0"/>
        <v xml:space="preserve"> </v>
      </c>
      <c r="F26" s="21"/>
      <c r="G26" s="82"/>
      <c r="H26" s="82"/>
      <c r="I26" s="90" t="str">
        <f t="shared" si="1"/>
        <v xml:space="preserve"> </v>
      </c>
      <c r="J26" s="93" t="str">
        <f t="shared" si="2"/>
        <v xml:space="preserve"> </v>
      </c>
      <c r="K26" s="9"/>
    </row>
    <row r="27" spans="1:11">
      <c r="A27" s="9"/>
      <c r="B27" s="11"/>
      <c r="C27" s="82"/>
      <c r="D27" s="83"/>
      <c r="E27" s="84" t="str">
        <f t="shared" si="0"/>
        <v xml:space="preserve"> </v>
      </c>
      <c r="F27" s="21"/>
      <c r="G27" s="82"/>
      <c r="H27" s="82"/>
      <c r="I27" s="90" t="str">
        <f t="shared" si="1"/>
        <v xml:space="preserve"> </v>
      </c>
      <c r="J27" s="93" t="str">
        <f t="shared" si="2"/>
        <v xml:space="preserve"> </v>
      </c>
      <c r="K27" s="9"/>
    </row>
    <row r="28" spans="1:11">
      <c r="A28" s="9"/>
      <c r="B28" s="11"/>
      <c r="C28" s="82"/>
      <c r="D28" s="83"/>
      <c r="E28" s="84" t="str">
        <f t="shared" si="0"/>
        <v xml:space="preserve"> </v>
      </c>
      <c r="F28" s="21"/>
      <c r="G28" s="82"/>
      <c r="H28" s="82"/>
      <c r="I28" s="90" t="str">
        <f t="shared" si="1"/>
        <v xml:space="preserve"> </v>
      </c>
      <c r="J28" s="93" t="str">
        <f t="shared" si="2"/>
        <v xml:space="preserve"> </v>
      </c>
      <c r="K28" s="9"/>
    </row>
    <row r="29" spans="1:11">
      <c r="A29" s="9"/>
      <c r="B29" s="11"/>
      <c r="C29" s="82"/>
      <c r="D29" s="83"/>
      <c r="E29" s="84" t="str">
        <f t="shared" si="0"/>
        <v xml:space="preserve"> </v>
      </c>
      <c r="F29" s="21"/>
      <c r="G29" s="82"/>
      <c r="H29" s="82"/>
      <c r="I29" s="90" t="str">
        <f t="shared" si="1"/>
        <v xml:space="preserve"> </v>
      </c>
      <c r="J29" s="93" t="str">
        <f t="shared" si="2"/>
        <v xml:space="preserve"> </v>
      </c>
      <c r="K29" s="9"/>
    </row>
    <row r="30" spans="1:11">
      <c r="A30" s="9"/>
      <c r="B30" s="11"/>
      <c r="C30" s="82"/>
      <c r="D30" s="83"/>
      <c r="E30" s="84" t="str">
        <f t="shared" si="0"/>
        <v xml:space="preserve"> </v>
      </c>
      <c r="F30" s="21"/>
      <c r="G30" s="82"/>
      <c r="H30" s="82"/>
      <c r="I30" s="90" t="str">
        <f t="shared" si="1"/>
        <v xml:space="preserve"> </v>
      </c>
      <c r="J30" s="93" t="str">
        <f t="shared" si="2"/>
        <v xml:space="preserve"> </v>
      </c>
      <c r="K30" s="9"/>
    </row>
    <row r="31" spans="1:11">
      <c r="A31" s="9"/>
      <c r="B31" s="11"/>
      <c r="C31" s="82"/>
      <c r="D31" s="83"/>
      <c r="E31" s="84" t="str">
        <f t="shared" si="0"/>
        <v xml:space="preserve"> </v>
      </c>
      <c r="F31" s="21"/>
      <c r="G31" s="82"/>
      <c r="H31" s="82"/>
      <c r="I31" s="90" t="str">
        <f t="shared" si="1"/>
        <v xml:space="preserve"> </v>
      </c>
      <c r="J31" s="93" t="str">
        <f t="shared" si="2"/>
        <v xml:space="preserve"> </v>
      </c>
      <c r="K31" s="9"/>
    </row>
    <row r="32" spans="1:11">
      <c r="A32" s="9"/>
      <c r="B32" s="11"/>
      <c r="C32" s="82"/>
      <c r="D32" s="83"/>
      <c r="E32" s="84" t="str">
        <f t="shared" si="0"/>
        <v xml:space="preserve"> </v>
      </c>
      <c r="F32" s="21"/>
      <c r="G32" s="82"/>
      <c r="H32" s="82"/>
      <c r="I32" s="90" t="str">
        <f t="shared" si="1"/>
        <v xml:space="preserve"> </v>
      </c>
      <c r="J32" s="93" t="str">
        <f t="shared" si="2"/>
        <v xml:space="preserve"> </v>
      </c>
      <c r="K32" s="9"/>
    </row>
    <row r="33" spans="1:11">
      <c r="A33" s="9"/>
      <c r="B33" s="11"/>
      <c r="C33" s="82"/>
      <c r="D33" s="83"/>
      <c r="E33" s="84" t="str">
        <f t="shared" si="0"/>
        <v xml:space="preserve"> </v>
      </c>
      <c r="F33" s="21"/>
      <c r="G33" s="82"/>
      <c r="H33" s="82"/>
      <c r="I33" s="90" t="str">
        <f t="shared" si="1"/>
        <v xml:space="preserve"> </v>
      </c>
      <c r="J33" s="93" t="str">
        <f t="shared" si="2"/>
        <v xml:space="preserve"> </v>
      </c>
      <c r="K33" s="9"/>
    </row>
    <row r="34" spans="1:11">
      <c r="A34" s="9"/>
      <c r="B34" s="11"/>
      <c r="C34" s="82"/>
      <c r="D34" s="83"/>
      <c r="E34" s="84" t="str">
        <f t="shared" si="0"/>
        <v xml:space="preserve"> </v>
      </c>
      <c r="F34" s="21"/>
      <c r="G34" s="82"/>
      <c r="H34" s="82"/>
      <c r="I34" s="90" t="str">
        <f t="shared" si="1"/>
        <v xml:space="preserve"> </v>
      </c>
      <c r="J34" s="93" t="str">
        <f t="shared" si="2"/>
        <v xml:space="preserve"> </v>
      </c>
      <c r="K34" s="9"/>
    </row>
    <row r="35" spans="1:11">
      <c r="A35" s="9"/>
      <c r="B35" s="11"/>
      <c r="C35" s="82"/>
      <c r="D35" s="83"/>
      <c r="E35" s="84" t="str">
        <f t="shared" si="0"/>
        <v xml:space="preserve"> </v>
      </c>
      <c r="F35" s="21"/>
      <c r="G35" s="82"/>
      <c r="H35" s="82"/>
      <c r="I35" s="90" t="str">
        <f t="shared" si="1"/>
        <v xml:space="preserve"> </v>
      </c>
      <c r="J35" s="93" t="str">
        <f t="shared" si="2"/>
        <v xml:space="preserve"> </v>
      </c>
      <c r="K35" s="9"/>
    </row>
    <row r="36" spans="1:11" ht="15" thickBot="1">
      <c r="A36" s="10"/>
      <c r="B36" s="12"/>
      <c r="C36" s="85"/>
      <c r="D36" s="86"/>
      <c r="E36" s="87" t="str">
        <f t="shared" si="0"/>
        <v xml:space="preserve"> </v>
      </c>
      <c r="F36" s="22"/>
      <c r="G36" s="85"/>
      <c r="H36" s="85"/>
      <c r="I36" s="91" t="str">
        <f t="shared" si="1"/>
        <v xml:space="preserve"> </v>
      </c>
      <c r="J36" s="94" t="str">
        <f t="shared" si="2"/>
        <v xml:space="preserve"> </v>
      </c>
      <c r="K36" s="10"/>
    </row>
    <row r="37" spans="1:11" ht="15" customHeight="1">
      <c r="A37" s="18" t="s">
        <v>10</v>
      </c>
      <c r="B37" s="18"/>
      <c r="C37" s="18"/>
      <c r="D37" s="18"/>
      <c r="E37" s="18"/>
      <c r="F37" s="18"/>
      <c r="G37" s="17"/>
    </row>
    <row r="38" spans="1:11" ht="12.75" customHeight="1">
      <c r="A38" s="18" t="s">
        <v>11</v>
      </c>
      <c r="B38" s="18"/>
      <c r="C38" s="18"/>
      <c r="D38" s="18"/>
      <c r="E38" s="18"/>
      <c r="F38" s="18"/>
      <c r="G38" s="17"/>
    </row>
    <row r="39" spans="1:11" ht="12.75" customHeight="1">
      <c r="A39" s="18" t="s">
        <v>12</v>
      </c>
      <c r="B39" s="18"/>
      <c r="C39" s="18"/>
      <c r="D39" s="18"/>
      <c r="E39" s="18"/>
      <c r="F39" s="18"/>
      <c r="G39" s="17"/>
    </row>
    <row r="40" spans="1:11" ht="12.6" customHeight="1">
      <c r="A40" s="18" t="s">
        <v>6</v>
      </c>
      <c r="B40" s="18"/>
      <c r="C40" s="18"/>
      <c r="D40" s="18"/>
      <c r="E40" s="18"/>
      <c r="F40" s="18"/>
      <c r="G40" s="17"/>
    </row>
  </sheetData>
  <mergeCells count="13">
    <mergeCell ref="K14:K15"/>
    <mergeCell ref="A1:K1"/>
    <mergeCell ref="B14:E14"/>
    <mergeCell ref="F14:I14"/>
    <mergeCell ref="J14:J15"/>
    <mergeCell ref="A14:A15"/>
    <mergeCell ref="A3:B3"/>
    <mergeCell ref="F3:G3"/>
    <mergeCell ref="A5:D5"/>
    <mergeCell ref="F8:J13"/>
    <mergeCell ref="C3:D3"/>
    <mergeCell ref="H3:J3"/>
    <mergeCell ref="E5:F5"/>
  </mergeCells>
  <phoneticPr fontId="0" type="noConversion"/>
  <printOptions horizontalCentered="1"/>
  <pageMargins left="0.25" right="0.25" top="0.25" bottom="0.25" header="0" footer="0"/>
  <pageSetup scale="83" orientation="landscape" r:id="rId1"/>
  <headerFooter>
    <oddFooter>&amp;L&amp;"Arial Narrow,Regular"&amp;7Recovery Act - Subcontractor Quarterly Jobs Report
Oct 2010
1 of 2
&amp;F Tab: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K40"/>
  <sheetViews>
    <sheetView zoomScaleNormal="100" workbookViewId="0">
      <selection activeCell="O24" sqref="O24"/>
    </sheetView>
  </sheetViews>
  <sheetFormatPr defaultRowHeight="14.4"/>
  <cols>
    <col min="1" max="1" width="14.109375" customWidth="1"/>
    <col min="2" max="4" width="14.6640625" customWidth="1"/>
    <col min="5" max="5" width="15.6640625" customWidth="1"/>
    <col min="6" max="10" width="14.6640625" customWidth="1"/>
    <col min="11" max="11" width="14.109375" customWidth="1"/>
  </cols>
  <sheetData>
    <row r="1" spans="1:11" ht="22.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25.95" customHeight="1">
      <c r="A3" s="105" t="s">
        <v>16</v>
      </c>
      <c r="B3" s="106"/>
      <c r="C3" s="112"/>
      <c r="D3" s="112"/>
      <c r="E3" s="19" t="s">
        <v>15</v>
      </c>
      <c r="F3" s="107" t="s">
        <v>1</v>
      </c>
      <c r="G3" s="107"/>
      <c r="H3" s="112"/>
      <c r="I3" s="112"/>
      <c r="J3" s="112"/>
    </row>
    <row r="5" spans="1:11">
      <c r="A5" s="108" t="s">
        <v>67</v>
      </c>
      <c r="B5" s="108"/>
      <c r="C5" s="108"/>
      <c r="D5" s="108"/>
      <c r="E5" s="112"/>
      <c r="F5" s="112"/>
      <c r="G5" s="3" t="s">
        <v>5</v>
      </c>
    </row>
    <row r="6" spans="1:11">
      <c r="A6" s="4"/>
      <c r="B6" s="4"/>
      <c r="C6" s="4"/>
      <c r="D6" s="4"/>
      <c r="E6" s="2"/>
      <c r="F6" s="2"/>
    </row>
    <row r="7" spans="1:11">
      <c r="A7" s="7"/>
      <c r="B7" s="7"/>
      <c r="C7" s="7"/>
      <c r="D7" s="7"/>
      <c r="E7" s="2"/>
      <c r="F7" s="2"/>
    </row>
    <row r="8" spans="1:11">
      <c r="A8" s="3" t="s">
        <v>2</v>
      </c>
      <c r="F8" s="109" t="s">
        <v>17</v>
      </c>
      <c r="G8" s="110"/>
      <c r="H8" s="110"/>
      <c r="I8" s="110"/>
      <c r="J8" s="110"/>
    </row>
    <row r="9" spans="1:11">
      <c r="F9" s="110"/>
      <c r="G9" s="110"/>
      <c r="H9" s="110"/>
      <c r="I9" s="110"/>
      <c r="J9" s="110"/>
    </row>
    <row r="10" spans="1:11">
      <c r="F10" s="110"/>
      <c r="G10" s="110"/>
      <c r="H10" s="110"/>
      <c r="I10" s="110"/>
      <c r="J10" s="110"/>
    </row>
    <row r="11" spans="1:11">
      <c r="A11" s="5"/>
      <c r="B11" s="5"/>
      <c r="C11" s="2"/>
      <c r="D11" s="5"/>
      <c r="F11" s="110"/>
      <c r="G11" s="110"/>
      <c r="H11" s="110"/>
      <c r="I11" s="110"/>
      <c r="J11" s="110"/>
    </row>
    <row r="12" spans="1:11">
      <c r="A12" s="69" t="s">
        <v>69</v>
      </c>
      <c r="D12" s="69" t="s">
        <v>68</v>
      </c>
      <c r="F12" s="110"/>
      <c r="G12" s="110"/>
      <c r="H12" s="110"/>
      <c r="I12" s="110"/>
      <c r="J12" s="110"/>
    </row>
    <row r="13" spans="1:11" ht="15" thickBot="1">
      <c r="F13" s="111"/>
      <c r="G13" s="111"/>
      <c r="H13" s="111"/>
      <c r="I13" s="111"/>
      <c r="J13" s="111"/>
    </row>
    <row r="14" spans="1:11" ht="28.2" customHeight="1">
      <c r="A14" s="103" t="s">
        <v>0</v>
      </c>
      <c r="B14" s="98" t="s">
        <v>73</v>
      </c>
      <c r="C14" s="99"/>
      <c r="D14" s="99"/>
      <c r="E14" s="100"/>
      <c r="F14" s="98" t="s">
        <v>74</v>
      </c>
      <c r="G14" s="99"/>
      <c r="H14" s="99"/>
      <c r="I14" s="100"/>
      <c r="J14" s="101" t="s">
        <v>19</v>
      </c>
      <c r="K14" s="95" t="s">
        <v>20</v>
      </c>
    </row>
    <row r="15" spans="1:11" ht="58.2" thickBot="1">
      <c r="A15" s="104"/>
      <c r="B15" s="1" t="s">
        <v>18</v>
      </c>
      <c r="C15" s="15" t="s">
        <v>4</v>
      </c>
      <c r="D15" s="15" t="s">
        <v>3</v>
      </c>
      <c r="E15" s="23" t="s">
        <v>13</v>
      </c>
      <c r="F15" s="1" t="s">
        <v>18</v>
      </c>
      <c r="G15" s="15" t="s">
        <v>7</v>
      </c>
      <c r="H15" s="15" t="s">
        <v>8</v>
      </c>
      <c r="I15" s="24" t="s">
        <v>14</v>
      </c>
      <c r="J15" s="102"/>
      <c r="K15" s="96"/>
    </row>
    <row r="16" spans="1:11">
      <c r="A16" s="14"/>
      <c r="B16" s="16"/>
      <c r="C16" s="79"/>
      <c r="D16" s="80"/>
      <c r="E16" s="81" t="str">
        <f>IF(ISERR(C16/D16)," ",(C16/D16))</f>
        <v xml:space="preserve"> </v>
      </c>
      <c r="F16" s="20"/>
      <c r="G16" s="88"/>
      <c r="H16" s="88"/>
      <c r="I16" s="89" t="str">
        <f>IF(ISERR(G16/H16)," ",(G16/H16))</f>
        <v xml:space="preserve"> </v>
      </c>
      <c r="J16" s="92" t="str">
        <f>IF(ISERR(E16+I16)," ",(E16+I16))</f>
        <v xml:space="preserve"> </v>
      </c>
      <c r="K16" s="25"/>
    </row>
    <row r="17" spans="1:11">
      <c r="A17" s="9"/>
      <c r="B17" s="11"/>
      <c r="C17" s="82"/>
      <c r="D17" s="83"/>
      <c r="E17" s="84" t="str">
        <f t="shared" ref="E17:E36" si="0">IF(ISERR(C17/D17)," ",(C17/D17))</f>
        <v xml:space="preserve"> </v>
      </c>
      <c r="F17" s="21"/>
      <c r="G17" s="82"/>
      <c r="H17" s="82"/>
      <c r="I17" s="90" t="str">
        <f t="shared" ref="I17:I36" si="1">IF(ISERR(G17/H17)," ",(G17/H17))</f>
        <v xml:space="preserve"> </v>
      </c>
      <c r="J17" s="93" t="str">
        <f t="shared" ref="J17:J36" si="2">IF(ISERR(E17+I17)," ",(E17+I17))</f>
        <v xml:space="preserve"> </v>
      </c>
      <c r="K17" s="9"/>
    </row>
    <row r="18" spans="1:11">
      <c r="A18" s="9"/>
      <c r="B18" s="11"/>
      <c r="C18" s="82"/>
      <c r="D18" s="83"/>
      <c r="E18" s="84" t="str">
        <f t="shared" si="0"/>
        <v xml:space="preserve"> </v>
      </c>
      <c r="F18" s="21"/>
      <c r="G18" s="82"/>
      <c r="H18" s="82"/>
      <c r="I18" s="90" t="str">
        <f t="shared" si="1"/>
        <v xml:space="preserve"> </v>
      </c>
      <c r="J18" s="93" t="str">
        <f t="shared" si="2"/>
        <v xml:space="preserve"> </v>
      </c>
      <c r="K18" s="9"/>
    </row>
    <row r="19" spans="1:11">
      <c r="A19" s="9"/>
      <c r="B19" s="11"/>
      <c r="C19" s="82"/>
      <c r="D19" s="83"/>
      <c r="E19" s="84" t="str">
        <f t="shared" si="0"/>
        <v xml:space="preserve"> </v>
      </c>
      <c r="F19" s="21"/>
      <c r="G19" s="82"/>
      <c r="H19" s="82"/>
      <c r="I19" s="90" t="str">
        <f t="shared" si="1"/>
        <v xml:space="preserve"> </v>
      </c>
      <c r="J19" s="93" t="str">
        <f t="shared" si="2"/>
        <v xml:space="preserve"> </v>
      </c>
      <c r="K19" s="9"/>
    </row>
    <row r="20" spans="1:11">
      <c r="A20" s="9"/>
      <c r="B20" s="11"/>
      <c r="C20" s="82"/>
      <c r="D20" s="83"/>
      <c r="E20" s="84" t="str">
        <f t="shared" si="0"/>
        <v xml:space="preserve"> </v>
      </c>
      <c r="F20" s="21"/>
      <c r="G20" s="82"/>
      <c r="H20" s="82"/>
      <c r="I20" s="90" t="str">
        <f t="shared" si="1"/>
        <v xml:space="preserve"> </v>
      </c>
      <c r="J20" s="93" t="str">
        <f t="shared" si="2"/>
        <v xml:space="preserve"> </v>
      </c>
      <c r="K20" s="9"/>
    </row>
    <row r="21" spans="1:11">
      <c r="A21" s="9"/>
      <c r="B21" s="11"/>
      <c r="C21" s="82"/>
      <c r="D21" s="83"/>
      <c r="E21" s="84" t="str">
        <f t="shared" si="0"/>
        <v xml:space="preserve"> </v>
      </c>
      <c r="F21" s="21"/>
      <c r="G21" s="82"/>
      <c r="H21" s="82"/>
      <c r="I21" s="90" t="str">
        <f t="shared" si="1"/>
        <v xml:space="preserve"> </v>
      </c>
      <c r="J21" s="93" t="str">
        <f t="shared" si="2"/>
        <v xml:space="preserve"> </v>
      </c>
      <c r="K21" s="9"/>
    </row>
    <row r="22" spans="1:11">
      <c r="A22" s="9"/>
      <c r="B22" s="11"/>
      <c r="C22" s="82"/>
      <c r="D22" s="83"/>
      <c r="E22" s="84" t="str">
        <f t="shared" si="0"/>
        <v xml:space="preserve"> </v>
      </c>
      <c r="F22" s="21"/>
      <c r="G22" s="82"/>
      <c r="H22" s="82"/>
      <c r="I22" s="90" t="str">
        <f t="shared" si="1"/>
        <v xml:space="preserve"> </v>
      </c>
      <c r="J22" s="93" t="str">
        <f t="shared" si="2"/>
        <v xml:space="preserve"> </v>
      </c>
      <c r="K22" s="9"/>
    </row>
    <row r="23" spans="1:11">
      <c r="A23" s="9"/>
      <c r="B23" s="11"/>
      <c r="C23" s="82"/>
      <c r="D23" s="83"/>
      <c r="E23" s="84" t="str">
        <f t="shared" si="0"/>
        <v xml:space="preserve"> </v>
      </c>
      <c r="F23" s="21"/>
      <c r="G23" s="82"/>
      <c r="H23" s="82"/>
      <c r="I23" s="90" t="str">
        <f t="shared" si="1"/>
        <v xml:space="preserve"> </v>
      </c>
      <c r="J23" s="93" t="str">
        <f t="shared" si="2"/>
        <v xml:space="preserve"> </v>
      </c>
      <c r="K23" s="9"/>
    </row>
    <row r="24" spans="1:11">
      <c r="A24" s="9"/>
      <c r="B24" s="11"/>
      <c r="C24" s="82"/>
      <c r="D24" s="83"/>
      <c r="E24" s="84" t="str">
        <f t="shared" si="0"/>
        <v xml:space="preserve"> </v>
      </c>
      <c r="F24" s="21"/>
      <c r="G24" s="82"/>
      <c r="H24" s="82"/>
      <c r="I24" s="90" t="str">
        <f t="shared" si="1"/>
        <v xml:space="preserve"> </v>
      </c>
      <c r="J24" s="93" t="str">
        <f t="shared" si="2"/>
        <v xml:space="preserve"> </v>
      </c>
      <c r="K24" s="9"/>
    </row>
    <row r="25" spans="1:11">
      <c r="A25" s="9"/>
      <c r="B25" s="11"/>
      <c r="C25" s="82"/>
      <c r="D25" s="83"/>
      <c r="E25" s="84" t="str">
        <f t="shared" si="0"/>
        <v xml:space="preserve"> </v>
      </c>
      <c r="F25" s="21"/>
      <c r="G25" s="82"/>
      <c r="H25" s="82"/>
      <c r="I25" s="90" t="str">
        <f t="shared" si="1"/>
        <v xml:space="preserve"> </v>
      </c>
      <c r="J25" s="93" t="str">
        <f t="shared" si="2"/>
        <v xml:space="preserve"> </v>
      </c>
      <c r="K25" s="9"/>
    </row>
    <row r="26" spans="1:11">
      <c r="A26" s="9"/>
      <c r="B26" s="11"/>
      <c r="C26" s="82"/>
      <c r="D26" s="83"/>
      <c r="E26" s="84" t="str">
        <f t="shared" si="0"/>
        <v xml:space="preserve"> </v>
      </c>
      <c r="F26" s="21"/>
      <c r="G26" s="82"/>
      <c r="H26" s="82"/>
      <c r="I26" s="90" t="str">
        <f t="shared" si="1"/>
        <v xml:space="preserve"> </v>
      </c>
      <c r="J26" s="93" t="str">
        <f t="shared" si="2"/>
        <v xml:space="preserve"> </v>
      </c>
      <c r="K26" s="9"/>
    </row>
    <row r="27" spans="1:11">
      <c r="A27" s="9"/>
      <c r="B27" s="11"/>
      <c r="C27" s="82"/>
      <c r="D27" s="83"/>
      <c r="E27" s="84" t="str">
        <f t="shared" si="0"/>
        <v xml:space="preserve"> </v>
      </c>
      <c r="F27" s="21"/>
      <c r="G27" s="82"/>
      <c r="H27" s="82"/>
      <c r="I27" s="90" t="str">
        <f t="shared" si="1"/>
        <v xml:space="preserve"> </v>
      </c>
      <c r="J27" s="93" t="str">
        <f t="shared" si="2"/>
        <v xml:space="preserve"> </v>
      </c>
      <c r="K27" s="9"/>
    </row>
    <row r="28" spans="1:11">
      <c r="A28" s="9"/>
      <c r="B28" s="11"/>
      <c r="C28" s="82"/>
      <c r="D28" s="83"/>
      <c r="E28" s="84" t="str">
        <f t="shared" si="0"/>
        <v xml:space="preserve"> </v>
      </c>
      <c r="F28" s="21"/>
      <c r="G28" s="82"/>
      <c r="H28" s="82"/>
      <c r="I28" s="90" t="str">
        <f t="shared" si="1"/>
        <v xml:space="preserve"> </v>
      </c>
      <c r="J28" s="93" t="str">
        <f t="shared" si="2"/>
        <v xml:space="preserve"> </v>
      </c>
      <c r="K28" s="9"/>
    </row>
    <row r="29" spans="1:11">
      <c r="A29" s="9"/>
      <c r="B29" s="11"/>
      <c r="C29" s="82"/>
      <c r="D29" s="83"/>
      <c r="E29" s="84" t="str">
        <f t="shared" si="0"/>
        <v xml:space="preserve"> </v>
      </c>
      <c r="F29" s="21"/>
      <c r="G29" s="82"/>
      <c r="H29" s="82"/>
      <c r="I29" s="90" t="str">
        <f t="shared" si="1"/>
        <v xml:space="preserve"> </v>
      </c>
      <c r="J29" s="93" t="str">
        <f t="shared" si="2"/>
        <v xml:space="preserve"> </v>
      </c>
      <c r="K29" s="9"/>
    </row>
    <row r="30" spans="1:11">
      <c r="A30" s="9"/>
      <c r="B30" s="11"/>
      <c r="C30" s="82"/>
      <c r="D30" s="83"/>
      <c r="E30" s="84" t="str">
        <f t="shared" si="0"/>
        <v xml:space="preserve"> </v>
      </c>
      <c r="F30" s="21"/>
      <c r="G30" s="82"/>
      <c r="H30" s="82"/>
      <c r="I30" s="90" t="str">
        <f t="shared" si="1"/>
        <v xml:space="preserve"> </v>
      </c>
      <c r="J30" s="93" t="str">
        <f t="shared" si="2"/>
        <v xml:space="preserve"> </v>
      </c>
      <c r="K30" s="9"/>
    </row>
    <row r="31" spans="1:11">
      <c r="A31" s="9"/>
      <c r="B31" s="11"/>
      <c r="C31" s="82"/>
      <c r="D31" s="83"/>
      <c r="E31" s="84" t="str">
        <f t="shared" si="0"/>
        <v xml:space="preserve"> </v>
      </c>
      <c r="F31" s="21"/>
      <c r="G31" s="82"/>
      <c r="H31" s="82"/>
      <c r="I31" s="90" t="str">
        <f t="shared" si="1"/>
        <v xml:space="preserve"> </v>
      </c>
      <c r="J31" s="93" t="str">
        <f t="shared" si="2"/>
        <v xml:space="preserve"> </v>
      </c>
      <c r="K31" s="9"/>
    </row>
    <row r="32" spans="1:11">
      <c r="A32" s="9"/>
      <c r="B32" s="11"/>
      <c r="C32" s="82"/>
      <c r="D32" s="83"/>
      <c r="E32" s="84" t="str">
        <f t="shared" si="0"/>
        <v xml:space="preserve"> </v>
      </c>
      <c r="F32" s="21"/>
      <c r="G32" s="82"/>
      <c r="H32" s="82"/>
      <c r="I32" s="90" t="str">
        <f t="shared" si="1"/>
        <v xml:space="preserve"> </v>
      </c>
      <c r="J32" s="93" t="str">
        <f t="shared" si="2"/>
        <v xml:space="preserve"> </v>
      </c>
      <c r="K32" s="9"/>
    </row>
    <row r="33" spans="1:11">
      <c r="A33" s="9"/>
      <c r="B33" s="11"/>
      <c r="C33" s="82"/>
      <c r="D33" s="83"/>
      <c r="E33" s="84" t="str">
        <f t="shared" si="0"/>
        <v xml:space="preserve"> </v>
      </c>
      <c r="F33" s="21"/>
      <c r="G33" s="82"/>
      <c r="H33" s="82"/>
      <c r="I33" s="90" t="str">
        <f t="shared" si="1"/>
        <v xml:space="preserve"> </v>
      </c>
      <c r="J33" s="93" t="str">
        <f t="shared" si="2"/>
        <v xml:space="preserve"> </v>
      </c>
      <c r="K33" s="9"/>
    </row>
    <row r="34" spans="1:11">
      <c r="A34" s="9"/>
      <c r="B34" s="11"/>
      <c r="C34" s="82"/>
      <c r="D34" s="83"/>
      <c r="E34" s="84" t="str">
        <f t="shared" si="0"/>
        <v xml:space="preserve"> </v>
      </c>
      <c r="F34" s="21"/>
      <c r="G34" s="82"/>
      <c r="H34" s="82"/>
      <c r="I34" s="90" t="str">
        <f t="shared" si="1"/>
        <v xml:space="preserve"> </v>
      </c>
      <c r="J34" s="93" t="str">
        <f t="shared" si="2"/>
        <v xml:space="preserve"> </v>
      </c>
      <c r="K34" s="9"/>
    </row>
    <row r="35" spans="1:11">
      <c r="A35" s="9"/>
      <c r="B35" s="11"/>
      <c r="C35" s="82"/>
      <c r="D35" s="83"/>
      <c r="E35" s="84" t="str">
        <f t="shared" si="0"/>
        <v xml:space="preserve"> </v>
      </c>
      <c r="F35" s="21"/>
      <c r="G35" s="82"/>
      <c r="H35" s="82"/>
      <c r="I35" s="90" t="str">
        <f t="shared" si="1"/>
        <v xml:space="preserve"> </v>
      </c>
      <c r="J35" s="93" t="str">
        <f t="shared" si="2"/>
        <v xml:space="preserve"> </v>
      </c>
      <c r="K35" s="9"/>
    </row>
    <row r="36" spans="1:11" ht="15" thickBot="1">
      <c r="A36" s="10"/>
      <c r="B36" s="12"/>
      <c r="C36" s="85"/>
      <c r="D36" s="86"/>
      <c r="E36" s="87" t="str">
        <f t="shared" si="0"/>
        <v xml:space="preserve"> </v>
      </c>
      <c r="F36" s="22"/>
      <c r="G36" s="85"/>
      <c r="H36" s="85"/>
      <c r="I36" s="91" t="str">
        <f t="shared" si="1"/>
        <v xml:space="preserve"> </v>
      </c>
      <c r="J36" s="94" t="str">
        <f t="shared" si="2"/>
        <v xml:space="preserve"> </v>
      </c>
      <c r="K36" s="10"/>
    </row>
    <row r="37" spans="1:11" ht="15" customHeight="1">
      <c r="A37" s="18" t="s">
        <v>10</v>
      </c>
      <c r="B37" s="18"/>
      <c r="C37" s="18"/>
      <c r="D37" s="18"/>
      <c r="E37" s="18"/>
      <c r="F37" s="18"/>
      <c r="G37" s="17"/>
    </row>
    <row r="38" spans="1:11" ht="12.75" customHeight="1">
      <c r="A38" s="18" t="s">
        <v>11</v>
      </c>
      <c r="B38" s="18"/>
      <c r="C38" s="18"/>
      <c r="D38" s="18"/>
      <c r="E38" s="18"/>
      <c r="F38" s="18"/>
      <c r="G38" s="17"/>
    </row>
    <row r="39" spans="1:11" ht="12.75" customHeight="1">
      <c r="A39" s="18" t="s">
        <v>12</v>
      </c>
      <c r="B39" s="18"/>
      <c r="C39" s="18"/>
      <c r="D39" s="18"/>
      <c r="E39" s="18"/>
      <c r="F39" s="18"/>
      <c r="G39" s="17"/>
    </row>
    <row r="40" spans="1:11" ht="12.6" customHeight="1">
      <c r="A40" s="18" t="s">
        <v>6</v>
      </c>
      <c r="B40" s="18"/>
      <c r="C40" s="18"/>
      <c r="D40" s="18"/>
      <c r="E40" s="18"/>
      <c r="F40" s="18"/>
      <c r="G40" s="17"/>
    </row>
  </sheetData>
  <mergeCells count="13">
    <mergeCell ref="A1:K1"/>
    <mergeCell ref="A3:B3"/>
    <mergeCell ref="C3:D3"/>
    <mergeCell ref="F3:G3"/>
    <mergeCell ref="H3:J3"/>
    <mergeCell ref="K14:K15"/>
    <mergeCell ref="A5:D5"/>
    <mergeCell ref="E5:F5"/>
    <mergeCell ref="F8:J13"/>
    <mergeCell ref="A14:A15"/>
    <mergeCell ref="B14:E14"/>
    <mergeCell ref="F14:I14"/>
    <mergeCell ref="J14:J15"/>
  </mergeCells>
  <printOptions horizontalCentered="1"/>
  <pageMargins left="0.25" right="0.25" top="0.25" bottom="0.25" header="0" footer="0"/>
  <pageSetup scale="83" orientation="landscape" r:id="rId1"/>
  <headerFooter>
    <oddFooter>&amp;L&amp;"Arial Narrow,Regular"&amp;7Recovery Act - Subcontractor Quarterly Jobs Report
Oct 2010
2 of 2
&amp;F Tab: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J33"/>
  <sheetViews>
    <sheetView workbookViewId="0">
      <selection activeCell="K15" sqref="K15"/>
    </sheetView>
  </sheetViews>
  <sheetFormatPr defaultRowHeight="14.4"/>
  <cols>
    <col min="1" max="1" width="13.33203125" customWidth="1"/>
    <col min="2" max="2" width="15.88671875" customWidth="1"/>
    <col min="3" max="3" width="16.109375" customWidth="1"/>
    <col min="4" max="4" width="13.88671875" customWidth="1"/>
    <col min="6" max="6" width="14.6640625" customWidth="1"/>
    <col min="7" max="7" width="16.6640625" customWidth="1"/>
    <col min="8" max="8" width="14.6640625" customWidth="1"/>
    <col min="9" max="9" width="16.33203125" customWidth="1"/>
    <col min="10" max="10" width="23.6640625" customWidth="1"/>
  </cols>
  <sheetData>
    <row r="1" spans="1:10" s="55" customFormat="1" ht="22.2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56"/>
    </row>
    <row r="2" spans="1:10" ht="15.6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57"/>
    </row>
    <row r="3" spans="1:10" ht="7.2" customHeight="1" thickBot="1">
      <c r="A3" s="26"/>
      <c r="B3" s="26"/>
      <c r="C3" s="26"/>
      <c r="D3" s="26"/>
      <c r="E3" s="26"/>
      <c r="F3" s="26"/>
      <c r="G3" s="26"/>
      <c r="H3" s="26"/>
      <c r="I3" s="26"/>
    </row>
    <row r="4" spans="1:10" ht="15.6">
      <c r="A4" s="115" t="s">
        <v>23</v>
      </c>
      <c r="B4" s="116"/>
      <c r="C4" s="116"/>
      <c r="D4" s="116"/>
      <c r="E4" s="116"/>
      <c r="F4" s="117"/>
      <c r="G4" s="26"/>
      <c r="H4" s="118" t="s">
        <v>24</v>
      </c>
      <c r="I4" s="119"/>
    </row>
    <row r="5" spans="1:10" ht="28.8">
      <c r="A5" s="27" t="s">
        <v>25</v>
      </c>
      <c r="B5" s="28" t="s">
        <v>26</v>
      </c>
      <c r="C5" s="29" t="s">
        <v>27</v>
      </c>
      <c r="D5" s="28" t="s">
        <v>28</v>
      </c>
      <c r="E5" s="29" t="s">
        <v>29</v>
      </c>
      <c r="F5" s="30" t="s">
        <v>30</v>
      </c>
      <c r="G5" s="31"/>
      <c r="H5" s="120" t="s">
        <v>48</v>
      </c>
      <c r="I5" s="121"/>
    </row>
    <row r="6" spans="1:10">
      <c r="A6" s="32">
        <v>40087</v>
      </c>
      <c r="B6" s="70">
        <v>50.2</v>
      </c>
      <c r="C6" s="71">
        <v>98.6</v>
      </c>
      <c r="D6" s="70">
        <v>352.1</v>
      </c>
      <c r="E6" s="71">
        <v>23</v>
      </c>
      <c r="F6" s="72">
        <v>42</v>
      </c>
      <c r="G6" s="2"/>
      <c r="H6" s="33">
        <v>40087</v>
      </c>
      <c r="I6" s="34">
        <v>124</v>
      </c>
    </row>
    <row r="7" spans="1:10">
      <c r="A7" s="32">
        <v>40118</v>
      </c>
      <c r="B7" s="70">
        <v>72</v>
      </c>
      <c r="C7" s="71">
        <v>128.5</v>
      </c>
      <c r="D7" s="70">
        <v>365</v>
      </c>
      <c r="E7" s="71">
        <v>144</v>
      </c>
      <c r="F7" s="72">
        <v>40</v>
      </c>
      <c r="G7" s="2"/>
      <c r="H7" s="33">
        <v>40118</v>
      </c>
      <c r="I7" s="34">
        <v>148</v>
      </c>
    </row>
    <row r="8" spans="1:10">
      <c r="A8" s="32">
        <v>40148</v>
      </c>
      <c r="B8" s="70">
        <v>75.8</v>
      </c>
      <c r="C8" s="71">
        <v>132</v>
      </c>
      <c r="D8" s="70">
        <v>423.6</v>
      </c>
      <c r="E8" s="71">
        <v>242</v>
      </c>
      <c r="F8" s="72">
        <v>48</v>
      </c>
      <c r="G8" s="2"/>
      <c r="H8" s="33">
        <v>40148</v>
      </c>
      <c r="I8" s="34">
        <v>148</v>
      </c>
    </row>
    <row r="9" spans="1:10">
      <c r="A9" s="32">
        <v>40179</v>
      </c>
      <c r="B9" s="70">
        <v>79.599999999999994</v>
      </c>
      <c r="C9" s="71">
        <v>98</v>
      </c>
      <c r="D9" s="70">
        <v>559</v>
      </c>
      <c r="E9" s="71">
        <v>598</v>
      </c>
      <c r="F9" s="72">
        <v>30</v>
      </c>
      <c r="G9" s="2"/>
      <c r="H9" s="33">
        <v>40179</v>
      </c>
      <c r="I9" s="34">
        <v>120.8</v>
      </c>
    </row>
    <row r="10" spans="1:10">
      <c r="A10" s="32">
        <v>40210</v>
      </c>
      <c r="B10" s="70">
        <v>84.6</v>
      </c>
      <c r="C10" s="71">
        <v>104.2</v>
      </c>
      <c r="D10" s="70">
        <v>1253</v>
      </c>
      <c r="E10" s="71">
        <v>1248.5</v>
      </c>
      <c r="F10" s="72">
        <v>44.6</v>
      </c>
      <c r="G10" s="2"/>
      <c r="H10" s="33">
        <v>40210</v>
      </c>
      <c r="I10" s="34">
        <v>148.80000000000001</v>
      </c>
    </row>
    <row r="11" spans="1:10">
      <c r="A11" s="32">
        <v>40238</v>
      </c>
      <c r="B11" s="70">
        <v>115.3</v>
      </c>
      <c r="C11" s="71">
        <v>168</v>
      </c>
      <c r="D11" s="70">
        <v>1892.7</v>
      </c>
      <c r="E11" s="71">
        <v>1555</v>
      </c>
      <c r="F11" s="72">
        <v>42.8</v>
      </c>
      <c r="G11" s="2"/>
      <c r="H11" s="33">
        <v>40238</v>
      </c>
      <c r="I11" s="34">
        <v>185.7</v>
      </c>
    </row>
    <row r="12" spans="1:10">
      <c r="A12" s="32">
        <v>40269</v>
      </c>
      <c r="B12" s="70">
        <v>63</v>
      </c>
      <c r="C12" s="71">
        <v>151</v>
      </c>
      <c r="D12" s="70">
        <v>1564.5</v>
      </c>
      <c r="E12" s="71">
        <v>1165.3</v>
      </c>
      <c r="F12" s="72">
        <v>35</v>
      </c>
      <c r="G12" s="2"/>
      <c r="H12" s="33">
        <v>40269</v>
      </c>
      <c r="I12" s="34">
        <v>135.19999999999999</v>
      </c>
    </row>
    <row r="13" spans="1:10">
      <c r="A13" s="32">
        <v>40299</v>
      </c>
      <c r="B13" s="70">
        <v>125</v>
      </c>
      <c r="C13" s="71">
        <v>89</v>
      </c>
      <c r="D13" s="70">
        <v>1299</v>
      </c>
      <c r="E13" s="71">
        <v>998</v>
      </c>
      <c r="F13" s="72">
        <v>30</v>
      </c>
      <c r="G13" s="2"/>
      <c r="H13" s="33">
        <v>40299</v>
      </c>
      <c r="I13" s="34">
        <v>146.4</v>
      </c>
    </row>
    <row r="14" spans="1:10">
      <c r="A14" s="35">
        <v>40330</v>
      </c>
      <c r="B14" s="70">
        <v>86</v>
      </c>
      <c r="C14" s="71">
        <v>73.5</v>
      </c>
      <c r="D14" s="70">
        <v>860.1</v>
      </c>
      <c r="E14" s="71">
        <v>552.5</v>
      </c>
      <c r="F14" s="72">
        <v>30</v>
      </c>
      <c r="G14" s="2"/>
      <c r="H14" s="33">
        <v>40330</v>
      </c>
      <c r="I14" s="34">
        <v>170.4</v>
      </c>
    </row>
    <row r="15" spans="1:10" ht="15" thickBot="1">
      <c r="A15" s="36" t="s">
        <v>31</v>
      </c>
      <c r="B15" s="73">
        <f>SUM(B6:B14)</f>
        <v>751.5</v>
      </c>
      <c r="C15" s="74">
        <f>SUM(C6:C14)</f>
        <v>1042.8000000000002</v>
      </c>
      <c r="D15" s="73">
        <f>SUM(D6:D14)</f>
        <v>8569</v>
      </c>
      <c r="E15" s="74">
        <f>SUM(E6:E14)</f>
        <v>6526.3</v>
      </c>
      <c r="F15" s="75">
        <f>SUM(F6:F14)</f>
        <v>342.4</v>
      </c>
      <c r="G15" s="2"/>
      <c r="H15" s="33">
        <v>40360</v>
      </c>
      <c r="I15" s="34">
        <v>124.8</v>
      </c>
    </row>
    <row r="16" spans="1:10" ht="15.6" thickTop="1" thickBot="1">
      <c r="A16" s="37"/>
      <c r="B16" s="38"/>
      <c r="C16" s="38"/>
      <c r="D16" s="38"/>
      <c r="E16" s="38"/>
      <c r="F16" s="39"/>
      <c r="G16" s="2"/>
      <c r="H16" s="33">
        <v>40391</v>
      </c>
      <c r="I16" s="34">
        <v>145.6</v>
      </c>
    </row>
    <row r="17" spans="1:9">
      <c r="A17" s="40"/>
      <c r="H17" s="33">
        <v>40422</v>
      </c>
      <c r="I17" s="34">
        <v>207.3</v>
      </c>
    </row>
    <row r="18" spans="1:9" ht="15" thickBot="1">
      <c r="H18" s="41"/>
      <c r="I18" s="42">
        <f>SUM(I6:I17)</f>
        <v>1805</v>
      </c>
    </row>
    <row r="19" spans="1:9" ht="8.4" customHeight="1" thickTop="1" thickBot="1">
      <c r="H19" s="37"/>
      <c r="I19" s="39"/>
    </row>
    <row r="20" spans="1:9" ht="7.95" customHeight="1"/>
    <row r="21" spans="1:9" ht="16.2" thickBot="1">
      <c r="A21" s="43" t="s">
        <v>32</v>
      </c>
      <c r="F21" s="43" t="s">
        <v>33</v>
      </c>
    </row>
    <row r="22" spans="1:9">
      <c r="A22" s="113" t="s">
        <v>34</v>
      </c>
      <c r="B22" s="99"/>
      <c r="C22" s="99"/>
      <c r="D22" s="100"/>
      <c r="F22" s="113" t="s">
        <v>35</v>
      </c>
      <c r="G22" s="99"/>
      <c r="H22" s="99"/>
      <c r="I22" s="100"/>
    </row>
    <row r="23" spans="1:9" ht="58.2" thickBot="1">
      <c r="A23" s="44" t="s">
        <v>36</v>
      </c>
      <c r="B23" s="45" t="s">
        <v>37</v>
      </c>
      <c r="C23" s="45" t="s">
        <v>38</v>
      </c>
      <c r="D23" s="46" t="s">
        <v>39</v>
      </c>
      <c r="F23" s="44" t="s">
        <v>36</v>
      </c>
      <c r="G23" s="45" t="s">
        <v>40</v>
      </c>
      <c r="H23" s="45" t="s">
        <v>41</v>
      </c>
      <c r="I23" s="46" t="s">
        <v>42</v>
      </c>
    </row>
    <row r="24" spans="1:9">
      <c r="A24" s="16" t="s">
        <v>43</v>
      </c>
      <c r="B24" s="47">
        <f>B15</f>
        <v>751.5</v>
      </c>
      <c r="C24" s="48">
        <f>SUM(I6:I14)</f>
        <v>1327.3000000000002</v>
      </c>
      <c r="D24" s="49">
        <f>B24/C24</f>
        <v>0.56618699615761314</v>
      </c>
      <c r="F24" s="16" t="s">
        <v>43</v>
      </c>
      <c r="G24" s="47">
        <f>B12+B13+B14</f>
        <v>274</v>
      </c>
      <c r="H24" s="48">
        <f>I12+I13+I14</f>
        <v>452</v>
      </c>
      <c r="I24" s="49">
        <f>G24/H24</f>
        <v>0.60619469026548678</v>
      </c>
    </row>
    <row r="25" spans="1:9">
      <c r="A25" s="11" t="s">
        <v>44</v>
      </c>
      <c r="B25" s="50">
        <f>C15</f>
        <v>1042.8000000000002</v>
      </c>
      <c r="C25" s="51">
        <f>C24</f>
        <v>1327.3000000000002</v>
      </c>
      <c r="D25" s="52">
        <f>B25/C25</f>
        <v>0.78565508927898742</v>
      </c>
      <c r="F25" s="11" t="s">
        <v>44</v>
      </c>
      <c r="G25" s="50">
        <f>C12+C13+C14</f>
        <v>313.5</v>
      </c>
      <c r="H25" s="51">
        <f>H24</f>
        <v>452</v>
      </c>
      <c r="I25" s="52">
        <f>G25/H25</f>
        <v>0.69358407079646023</v>
      </c>
    </row>
    <row r="26" spans="1:9">
      <c r="A26" s="11" t="s">
        <v>28</v>
      </c>
      <c r="B26" s="50">
        <f>D15</f>
        <v>8569</v>
      </c>
      <c r="C26" s="51">
        <f>C25</f>
        <v>1327.3000000000002</v>
      </c>
      <c r="D26" s="52">
        <f>B26/C26</f>
        <v>6.4559632336321844</v>
      </c>
      <c r="F26" s="11" t="s">
        <v>28</v>
      </c>
      <c r="G26" s="50">
        <f>D12+D13+D14</f>
        <v>3723.6</v>
      </c>
      <c r="H26" s="51">
        <f>H25</f>
        <v>452</v>
      </c>
      <c r="I26" s="52">
        <f>G26/H26</f>
        <v>8.2380530973451318</v>
      </c>
    </row>
    <row r="27" spans="1:9">
      <c r="A27" s="11" t="s">
        <v>29</v>
      </c>
      <c r="B27" s="50">
        <f>E15</f>
        <v>6526.3</v>
      </c>
      <c r="C27" s="51">
        <f>C26</f>
        <v>1327.3000000000002</v>
      </c>
      <c r="D27" s="52">
        <f>B27/C27</f>
        <v>4.9169743087470801</v>
      </c>
      <c r="F27" s="11" t="s">
        <v>29</v>
      </c>
      <c r="G27" s="50">
        <f>E12+E13+E14</f>
        <v>2715.8</v>
      </c>
      <c r="H27" s="51">
        <f>H26</f>
        <v>452</v>
      </c>
      <c r="I27" s="52">
        <f>G27/H27</f>
        <v>6.0084070796460178</v>
      </c>
    </row>
    <row r="28" spans="1:9">
      <c r="A28" s="11" t="s">
        <v>45</v>
      </c>
      <c r="B28" s="50">
        <f>F15</f>
        <v>342.4</v>
      </c>
      <c r="C28" s="51">
        <f>C27</f>
        <v>1327.3000000000002</v>
      </c>
      <c r="D28" s="52">
        <f>B28/C28</f>
        <v>0.25796730204173879</v>
      </c>
      <c r="F28" s="11" t="s">
        <v>45</v>
      </c>
      <c r="G28" s="50">
        <f>F12+F13+F14</f>
        <v>95</v>
      </c>
      <c r="H28" s="51">
        <f>H27</f>
        <v>452</v>
      </c>
      <c r="I28" s="52">
        <f>G28/H28</f>
        <v>0.21017699115044247</v>
      </c>
    </row>
    <row r="29" spans="1:9" ht="6" customHeight="1">
      <c r="A29" s="11"/>
      <c r="B29" s="8"/>
      <c r="C29" s="8"/>
      <c r="D29" s="53"/>
      <c r="F29" s="11"/>
      <c r="G29" s="8"/>
      <c r="H29" s="8"/>
      <c r="I29" s="53"/>
    </row>
    <row r="30" spans="1:9" ht="15" thickBot="1">
      <c r="A30" s="12" t="s">
        <v>31</v>
      </c>
      <c r="B30" s="13"/>
      <c r="C30" s="13"/>
      <c r="D30" s="54">
        <f>SUM(D24:D29)</f>
        <v>12.982746929857603</v>
      </c>
      <c r="F30" s="12" t="s">
        <v>31</v>
      </c>
      <c r="G30" s="13"/>
      <c r="H30" s="13"/>
      <c r="I30" s="54">
        <f>SUM(I24:I29)</f>
        <v>15.75641592920354</v>
      </c>
    </row>
    <row r="31" spans="1:9" ht="4.95" customHeight="1"/>
    <row r="32" spans="1:9" s="76" customFormat="1" ht="12" customHeight="1">
      <c r="A32" s="76" t="s">
        <v>46</v>
      </c>
    </row>
    <row r="33" spans="1:1" s="76" customFormat="1" ht="12" customHeight="1">
      <c r="A33" s="76" t="s">
        <v>47</v>
      </c>
    </row>
  </sheetData>
  <mergeCells count="7">
    <mergeCell ref="A22:D22"/>
    <mergeCell ref="F22:I22"/>
    <mergeCell ref="A1:I1"/>
    <mergeCell ref="A2:I2"/>
    <mergeCell ref="A4:F4"/>
    <mergeCell ref="H4:I4"/>
    <mergeCell ref="H5:I5"/>
  </mergeCells>
  <printOptions horizontalCentered="1"/>
  <pageMargins left="0" right="0" top="0.5" bottom="0.75" header="0.3" footer="0.3"/>
  <pageSetup orientation="landscape" r:id="rId1"/>
  <headerFooter>
    <oddFooter>&amp;L&amp;"Arial Narrow,Regular"&amp;7Recovery Act - FTE Calculation Examples
Oct 2010
1 of 1
&amp;F  Tab: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L22"/>
  <sheetViews>
    <sheetView workbookViewId="0">
      <selection activeCell="L7" sqref="L7"/>
    </sheetView>
  </sheetViews>
  <sheetFormatPr defaultRowHeight="14.4"/>
  <cols>
    <col min="1" max="1" width="10.109375" customWidth="1"/>
    <col min="10" max="10" width="17.44140625" customWidth="1"/>
    <col min="11" max="11" width="13.6640625" customWidth="1"/>
    <col min="12" max="12" width="10.6640625" customWidth="1"/>
    <col min="13" max="13" width="9.44140625" customWidth="1"/>
  </cols>
  <sheetData>
    <row r="1" spans="1:12" ht="2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3" spans="1:12" ht="17.399999999999999">
      <c r="A3" s="58" t="s">
        <v>49</v>
      </c>
    </row>
    <row r="4" spans="1:12" ht="17.399999999999999">
      <c r="A4" s="59" t="s">
        <v>50</v>
      </c>
    </row>
    <row r="5" spans="1:12" ht="17.399999999999999">
      <c r="C5" s="60" t="s">
        <v>51</v>
      </c>
    </row>
    <row r="6" spans="1:12" ht="17.399999999999999">
      <c r="A6" s="58" t="s">
        <v>52</v>
      </c>
    </row>
    <row r="7" spans="1:12" ht="17.399999999999999">
      <c r="A7" s="60" t="s">
        <v>53</v>
      </c>
    </row>
    <row r="8" spans="1:12" ht="17.399999999999999">
      <c r="A8" s="60" t="s">
        <v>54</v>
      </c>
    </row>
    <row r="9" spans="1:12" ht="15" customHeight="1">
      <c r="A9" s="60"/>
    </row>
    <row r="10" spans="1:12" ht="17.399999999999999">
      <c r="A10" s="60" t="s">
        <v>55</v>
      </c>
    </row>
    <row r="11" spans="1:12" ht="15" customHeight="1">
      <c r="A11" s="60"/>
    </row>
    <row r="12" spans="1:12" ht="17.399999999999999">
      <c r="A12" s="60" t="s">
        <v>56</v>
      </c>
    </row>
    <row r="13" spans="1:12">
      <c r="A13" s="61" t="s">
        <v>57</v>
      </c>
    </row>
    <row r="14" spans="1:12" ht="15" thickBot="1">
      <c r="A14" s="61"/>
    </row>
    <row r="15" spans="1:12" ht="85.2" customHeight="1" thickBot="1">
      <c r="A15" s="123" t="s">
        <v>78</v>
      </c>
      <c r="B15" s="123"/>
      <c r="C15" s="123"/>
      <c r="D15" s="123"/>
      <c r="E15" s="123"/>
      <c r="F15" s="123"/>
      <c r="G15" s="123"/>
      <c r="H15" s="123"/>
      <c r="I15" s="123"/>
      <c r="J15" s="62" t="s">
        <v>61</v>
      </c>
      <c r="K15" s="63" t="s">
        <v>62</v>
      </c>
      <c r="L15" s="64" t="s">
        <v>63</v>
      </c>
    </row>
    <row r="16" spans="1:12" ht="25.2" customHeight="1" thickBot="1">
      <c r="A16" s="58" t="s">
        <v>58</v>
      </c>
      <c r="J16" s="62" t="s">
        <v>64</v>
      </c>
      <c r="K16" s="63">
        <v>250</v>
      </c>
      <c r="L16" s="64">
        <v>520</v>
      </c>
    </row>
    <row r="17" spans="1:12" ht="39" customHeight="1" thickBot="1">
      <c r="A17" s="127" t="s">
        <v>75</v>
      </c>
      <c r="B17" s="127"/>
      <c r="C17" s="127"/>
      <c r="D17" s="127"/>
      <c r="E17" s="127"/>
      <c r="F17" s="127"/>
      <c r="G17" s="127"/>
      <c r="H17" s="127"/>
      <c r="J17" s="62" t="s">
        <v>65</v>
      </c>
      <c r="K17" s="63">
        <v>0</v>
      </c>
      <c r="L17" s="64">
        <v>260</v>
      </c>
    </row>
    <row r="18" spans="1:12" ht="34.950000000000003" customHeight="1" thickBot="1">
      <c r="A18" s="126"/>
      <c r="B18" s="126"/>
      <c r="C18" s="126"/>
      <c r="D18" s="126"/>
      <c r="E18" s="126"/>
      <c r="F18" s="126"/>
      <c r="G18" s="126"/>
      <c r="H18" s="126"/>
      <c r="I18" s="77"/>
      <c r="J18" s="67" t="s">
        <v>66</v>
      </c>
      <c r="K18" s="65">
        <v>250</v>
      </c>
      <c r="L18" s="66">
        <v>780</v>
      </c>
    </row>
    <row r="19" spans="1:12" ht="5.4" customHeight="1" thickTop="1">
      <c r="A19" s="60"/>
    </row>
    <row r="20" spans="1:12" s="78" customFormat="1" ht="17.399999999999999">
      <c r="A20" s="58" t="s">
        <v>59</v>
      </c>
    </row>
    <row r="21" spans="1:12" ht="17.399999999999999">
      <c r="A21" s="60" t="s">
        <v>76</v>
      </c>
      <c r="L21" s="68"/>
    </row>
    <row r="22" spans="1:12">
      <c r="K22" s="124" t="s">
        <v>77</v>
      </c>
      <c r="L22" s="125"/>
    </row>
  </sheetData>
  <mergeCells count="5">
    <mergeCell ref="A1:L1"/>
    <mergeCell ref="A15:I15"/>
    <mergeCell ref="K22:L22"/>
    <mergeCell ref="A18:H18"/>
    <mergeCell ref="A17:H17"/>
  </mergeCells>
  <printOptions horizontalCentered="1"/>
  <pageMargins left="0" right="0" top="0.75" bottom="0.75" header="0.3" footer="0.3"/>
  <pageSetup orientation="landscape" r:id="rId1"/>
  <headerFooter alignWithMargins="0">
    <oddFooter>&amp;L&amp;"Arial Narrow,Regular"&amp;7Recovery Act - Calculating Jobs: Subcontractor Example
Oct 2010
1 of 1
&amp;F Tab: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Qtrly Rpt Pg 1</vt:lpstr>
      <vt:lpstr>Qtrly Rpt Pg 2</vt:lpstr>
      <vt:lpstr>FTE Calculation Examples</vt:lpstr>
      <vt:lpstr>Subcontractor Example</vt:lpstr>
      <vt:lpstr>'FTE Calculation Examples'!Print_Area</vt:lpstr>
      <vt:lpstr>'Qtrly Rpt Pg 1'!Print_Area</vt:lpstr>
      <vt:lpstr>'Qtrly Rpt Pg 2'!Print_Area</vt:lpstr>
      <vt:lpstr>'Subcontractor Example'!Print_Area</vt:lpstr>
    </vt:vector>
  </TitlesOfParts>
  <Company>ORNL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uym</dc:creator>
  <cp:lastModifiedBy>Kay Lenox</cp:lastModifiedBy>
  <cp:lastPrinted>2010-10-05T12:49:49Z</cp:lastPrinted>
  <dcterms:created xsi:type="dcterms:W3CDTF">2010-08-02T22:05:41Z</dcterms:created>
  <dcterms:modified xsi:type="dcterms:W3CDTF">2010-10-05T12:49:54Z</dcterms:modified>
</cp:coreProperties>
</file>